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abhinav_katoch_pearson_com/Documents/Documents/Planning/"/>
    </mc:Choice>
  </mc:AlternateContent>
  <xr:revisionPtr revIDLastSave="189" documentId="13_ncr:1_{70E73BDA-791C-4385-9808-E05B18F984A4}" xr6:coauthVersionLast="47" xr6:coauthVersionMax="47" xr10:uidLastSave="{10BE64D4-D36F-4A26-8B64-8F19F885D173}"/>
  <bookViews>
    <workbookView xWindow="-110" yWindow="-110" windowWidth="19420" windowHeight="10300" tabRatio="500" xr2:uid="{00000000-000D-0000-FFFF-FFFF00000000}"/>
  </bookViews>
  <sheets>
    <sheet name="Mathology" sheetId="1" r:id="rId1"/>
  </sheets>
  <definedNames>
    <definedName name="_xlnm.Print_Area" localSheetId="0">Mathology!$A$1:$I$66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I56" i="1" s="1"/>
  <c r="G55" i="1"/>
  <c r="I55" i="1" s="1"/>
  <c r="G53" i="1"/>
  <c r="I53" i="1" s="1"/>
  <c r="G48" i="1"/>
  <c r="I48" i="1" s="1"/>
  <c r="G49" i="1"/>
  <c r="I49" i="1" s="1"/>
  <c r="G61" i="1"/>
  <c r="I61" i="1" s="1"/>
  <c r="G60" i="1"/>
  <c r="G59" i="1"/>
  <c r="G52" i="1"/>
  <c r="I52" i="1" s="1"/>
  <c r="G51" i="1"/>
  <c r="I51" i="1" s="1"/>
  <c r="G47" i="1"/>
  <c r="I47" i="1" s="1"/>
  <c r="G44" i="1"/>
  <c r="G45" i="1"/>
  <c r="G43" i="1"/>
  <c r="I43" i="1" s="1"/>
  <c r="G40" i="1"/>
  <c r="G41" i="1"/>
  <c r="G39" i="1"/>
  <c r="G36" i="1"/>
  <c r="G37" i="1"/>
  <c r="G35" i="1"/>
  <c r="G31" i="1"/>
  <c r="G32" i="1"/>
  <c r="G33" i="1"/>
  <c r="G30" i="1"/>
  <c r="G28" i="1"/>
  <c r="I28" i="1" s="1"/>
  <c r="G27" i="1"/>
  <c r="G26" i="1"/>
  <c r="G24" i="1"/>
  <c r="I24" i="1" s="1"/>
  <c r="G23" i="1"/>
  <c r="G22" i="1"/>
  <c r="G20" i="1"/>
  <c r="G19" i="1"/>
  <c r="G17" i="1"/>
  <c r="I17" i="1" s="1"/>
  <c r="G16" i="1"/>
  <c r="I16" i="1" s="1"/>
  <c r="I60" i="1" l="1"/>
  <c r="I59" i="1"/>
  <c r="I45" i="1"/>
  <c r="I44" i="1"/>
  <c r="I41" i="1"/>
  <c r="I40" i="1"/>
  <c r="I39" i="1"/>
  <c r="I36" i="1"/>
  <c r="I37" i="1"/>
  <c r="I35" i="1"/>
  <c r="I33" i="1"/>
  <c r="I32" i="1"/>
  <c r="I31" i="1"/>
  <c r="I30" i="1"/>
  <c r="I27" i="1"/>
  <c r="I26" i="1"/>
  <c r="I23" i="1"/>
  <c r="I22" i="1"/>
  <c r="I20" i="1"/>
  <c r="I19" i="1"/>
  <c r="I62" i="1" l="1"/>
  <c r="I63" i="1" l="1"/>
  <c r="I64" i="1"/>
  <c r="I65" i="1" l="1"/>
</calcChain>
</file>

<file path=xl/sharedStrings.xml><?xml version="1.0" encoding="utf-8"?>
<sst xmlns="http://schemas.openxmlformats.org/spreadsheetml/2006/main" count="80" uniqueCount="69">
  <si>
    <t>School Division ● Email: school_inquiries@pearsoned.com ● Tel: 1-800-361-6128 ● www.pearsoncanadaschool.com</t>
  </si>
  <si>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</si>
  <si>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</si>
  <si>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</si>
  <si>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</si>
  <si>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</si>
  <si>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</si>
  <si>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</si>
  <si>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</si>
  <si>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</si>
  <si>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</si>
  <si>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</si>
  <si>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</si>
  <si>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Quantity</t>
  </si>
  <si>
    <t xml:space="preserve">Total </t>
  </si>
  <si>
    <t xml:space="preserve">Mathology Little Books School Pack K-3  </t>
  </si>
  <si>
    <t>Mathology Little Books School Pack K-3 - Includes 72 titles with multiple (4 Kindergarten, 5 Grades 1-3) print copies of each Student Edition and one copy of each Teacher Guide. Digital resource included for each title.</t>
  </si>
  <si>
    <t>Mathology Kindergarten</t>
  </si>
  <si>
    <t>Mathology Grade 1</t>
  </si>
  <si>
    <t>Mathology Grade 2</t>
  </si>
  <si>
    <t>Mathology Grade 3</t>
  </si>
  <si>
    <t>Grade 3/4 Mathology Math Mats</t>
  </si>
  <si>
    <t>Mathology Grade 4</t>
  </si>
  <si>
    <t>Mathology Grade 5</t>
  </si>
  <si>
    <t>Grade 5/6 Mathology Math Mats</t>
  </si>
  <si>
    <t>Mathology Grade 6</t>
  </si>
  <si>
    <t>Pearson Canada Mathematics Learning Progression Booklet K-3</t>
  </si>
  <si>
    <t>Pearson Canada Mathematics Learning Progression Booklet 4-9</t>
  </si>
  <si>
    <t>Order Sub Total</t>
  </si>
  <si>
    <t>Estimated Final Total</t>
  </si>
  <si>
    <t xml:space="preserve">TDSB - Ontario Mathology Pricing  </t>
  </si>
  <si>
    <t>Mathology Little Books Indigenous School Pack K-3 - Includes 16 titles with multiple (4 Kindergarten, 5 Grades 1-3) print copies of each Student Edition and one copy of each Teacher Guide. Digital resource included for each title.</t>
  </si>
  <si>
    <t>Mathology Little Books Kindergarten Pack - All Strands - Includes all titles (4 copies) print copies of each Student Edition and one copy of each Teacher's Guide. Digital resource included for each title.</t>
  </si>
  <si>
    <t>Lap Book Pack - All Strands; 16 titles - Features one print copy of each Student Edition in large format.</t>
  </si>
  <si>
    <t>Mathology Little Books Grade 1 Pack - All Strands; 18 titles - Includes all titles (5 copies) print copies of each Student Edition and one copy of each Teacher's Guide. Digital resource included for each title.</t>
  </si>
  <si>
    <t>Mathology Grade 1 Classroom Activity Kit - Ontario Edition</t>
  </si>
  <si>
    <t>Grade 1/2 Mathology Math Mats</t>
  </si>
  <si>
    <t>Mathology Little Books Grade 2 Pack - All Strands; 20 titles - Includes all titles (5 copies) print copies of each Student Edition and one copy of each Teacher's Guide. Digital resource included for each title.</t>
  </si>
  <si>
    <t>Mathology Grade 2 Classroom Activity Kit - Ontario Edition</t>
  </si>
  <si>
    <t>Mathology Little Books Grade 3 Pack - All Strands; 18 titles -  Includes all titles (5 copies) print copies of each Student Edition and one copy of each Teacher's Guide. Digital resource included for each title.</t>
  </si>
  <si>
    <t>Mathology Grade 7</t>
  </si>
  <si>
    <t>Mathology Grade 8</t>
  </si>
  <si>
    <t>Shipping 1%</t>
  </si>
  <si>
    <t>Tax GST 5%</t>
  </si>
  <si>
    <t>TDSB Vendor No. 2882</t>
  </si>
  <si>
    <t>Price</t>
  </si>
  <si>
    <t>25% off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</si>
  <si>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</si>
  <si>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</si>
  <si>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Prices subject to change.</t>
  </si>
  <si>
    <r>
      <rPr>
        <sz val="11"/>
        <color rgb="FF000000"/>
        <rFont val="Arial"/>
        <family val="2"/>
      </rPr>
      <t>Mathology Grade 3 Practice Workbook Teacher Edition</t>
    </r>
    <r>
      <rPr>
        <sz val="11"/>
        <color theme="1"/>
        <rFont val="Arial"/>
        <family val="2"/>
      </rPr>
      <t xml:space="preserve"> (Purple)</t>
    </r>
  </si>
  <si>
    <r>
      <rPr>
        <sz val="11"/>
        <color rgb="FF000000"/>
        <rFont val="Arial"/>
        <family val="2"/>
      </rPr>
      <t>Mathology Grade 4 Practice Workbook Teacher Edition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(Teal)</t>
    </r>
  </si>
  <si>
    <r>
      <rPr>
        <sz val="11"/>
        <color rgb="FF000000"/>
        <rFont val="Arial"/>
        <family val="2"/>
      </rPr>
      <t>Mathology Grade 5 Practice Workbook Teacher Edition</t>
    </r>
    <r>
      <rPr>
        <sz val="11"/>
        <color theme="1"/>
        <rFont val="Arial"/>
        <family val="2"/>
      </rPr>
      <t xml:space="preserve"> (Red)</t>
    </r>
  </si>
  <si>
    <r>
      <rPr>
        <sz val="11"/>
        <color rgb="FF000000"/>
        <rFont val="Arial"/>
        <family val="2"/>
      </rPr>
      <t>Mathology Grade 6 Practice Workbook Teacher Edition</t>
    </r>
    <r>
      <rPr>
        <sz val="11"/>
        <color theme="1"/>
        <rFont val="Arial"/>
        <family val="2"/>
      </rPr>
      <t xml:space="preserve"> (Blue)</t>
    </r>
  </si>
  <si>
    <t>A practical, easy-to-use framework representing the progression of student learning across the big ideas in mathematics at K-9.</t>
  </si>
  <si>
    <t>Pearson Canada Mathematics Learning Progression Digital Version K-9</t>
  </si>
  <si>
    <t>Mathology Grade 9</t>
  </si>
  <si>
    <r>
      <rPr>
        <sz val="11"/>
        <color rgb="FF000000"/>
        <rFont val="Arial"/>
        <family val="2"/>
      </rPr>
      <t>Mathology Grade 3 Practice Workbook - Student Edition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(Purple)</t>
    </r>
  </si>
  <si>
    <r>
      <rPr>
        <sz val="11"/>
        <color rgb="FF000000"/>
        <rFont val="Arial"/>
        <family val="2"/>
      </rPr>
      <t>Mathology Grade 4 Practice Workbook - Student Edition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(Teal)</t>
    </r>
  </si>
  <si>
    <r>
      <t xml:space="preserve">2025/2026 Order Form - </t>
    </r>
    <r>
      <rPr>
        <b/>
        <sz val="18"/>
        <color rgb="FF0070C0"/>
        <rFont val="Arial"/>
        <family val="2"/>
      </rPr>
      <t>Until Dec. 31, 2025</t>
    </r>
  </si>
  <si>
    <r>
      <rPr>
        <sz val="11"/>
        <color rgb="FF000000"/>
        <rFont val="Arial"/>
        <family val="2"/>
      </rPr>
      <t>Mathology Grade 5 Practice Workbook- Student Edition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(Red)</t>
    </r>
  </si>
  <si>
    <r>
      <rPr>
        <sz val="11"/>
        <color rgb="FF000000"/>
        <rFont val="Arial"/>
        <family val="2"/>
      </rPr>
      <t>Mathology Grade 6 Practice Workbook - Student Edition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(Blue)</t>
    </r>
  </si>
  <si>
    <r>
      <rPr>
        <sz val="11"/>
        <color rgb="FF000000"/>
        <rFont val="Arial"/>
        <family val="2"/>
      </rPr>
      <t>Mathology Grade 7 Practice Workbook - Student Edition</t>
    </r>
    <r>
      <rPr>
        <sz val="11"/>
        <color theme="1"/>
        <rFont val="Arial"/>
        <family val="2"/>
      </rPr>
      <t xml:space="preserve"> (Green)</t>
    </r>
  </si>
  <si>
    <t>Mathology Math Mats Grade 5-8</t>
  </si>
  <si>
    <r>
      <rPr>
        <sz val="11"/>
        <color rgb="FF000000"/>
        <rFont val="Arial"/>
        <family val="2"/>
      </rPr>
      <t>Mathology Grade 7 Practice Workbook Teacher Editio</t>
    </r>
    <r>
      <rPr>
        <sz val="11"/>
        <rFont val="Arial"/>
        <family val="2"/>
      </rPr>
      <t>n (Green)</t>
    </r>
  </si>
  <si>
    <t>Mathology Grade 8 Practice Workbook Teacher Edition (Burgundy)</t>
  </si>
  <si>
    <r>
      <rPr>
        <sz val="11"/>
        <color rgb="FF000000"/>
        <rFont val="Arial"/>
        <family val="2"/>
      </rPr>
      <t>Mathology Grade 8 Practice Workbook - Student Edition</t>
    </r>
    <r>
      <rPr>
        <sz val="11"/>
        <color theme="1"/>
        <rFont val="Arial"/>
        <family val="2"/>
      </rPr>
      <t xml:space="preserve"> (Burgundy)</t>
    </r>
  </si>
  <si>
    <r>
      <rPr>
        <sz val="11"/>
        <color rgb="FF000000"/>
        <rFont val="Arial"/>
        <family val="2"/>
      </rPr>
      <t>Mathology Grade 9 Practice Workbook- Student Edition</t>
    </r>
    <r>
      <rPr>
        <sz val="11"/>
        <color theme="1"/>
        <rFont val="Arial"/>
        <family val="2"/>
      </rPr>
      <t xml:space="preserve"> (Indigo)</t>
    </r>
  </si>
  <si>
    <r>
      <rPr>
        <sz val="11"/>
        <color rgb="FF000000"/>
        <rFont val="Arial"/>
        <family val="2"/>
      </rPr>
      <t>Mathology Grade 9 Practice Workbook Teacher Edition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(Indigo)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</si>
</sst>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&quot;$&quot;#,##0.00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color rgb="FF0070C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1"/>
      <color rgb="FFFF0000"/>
      <name val="Arial"/>
      <family val="2"/>
    </font>
    <font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</cellStyleXfs>
  <cellXfs count="96">
    <xf numFmtId="0" fontId="0" fillId="0" borderId="0" xfId="0"/>
    <xf numFmtId="0" fontId="8" fillId="0" borderId="0" xfId="0" applyFont="1"/>
    <xf numFmtId="1" fontId="12" fillId="4" borderId="6" xfId="0" applyNumberFormat="1" applyFont="1" applyFill="1" applyBorder="1" applyAlignment="1">
      <alignment horizontal="center" vertical="center"/>
    </xf>
    <xf numFmtId="44" fontId="12" fillId="4" borderId="6" xfId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165" fontId="12" fillId="4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" fontId="12" fillId="0" borderId="6" xfId="13" applyNumberFormat="1" applyFont="1" applyBorder="1" applyAlignment="1">
      <alignment horizontal="right"/>
    </xf>
    <xf numFmtId="1" fontId="11" fillId="0" borderId="6" xfId="13" applyNumberFormat="1" applyFont="1" applyBorder="1" applyAlignment="1">
      <alignment horizontal="right"/>
    </xf>
    <xf numFmtId="1" fontId="12" fillId="4" borderId="6" xfId="0" applyNumberFormat="1" applyFont="1" applyFill="1" applyBorder="1" applyAlignment="1">
      <alignment horizontal="center" vertical="center" wrapText="1"/>
    </xf>
    <xf numFmtId="1" fontId="12" fillId="0" borderId="8" xfId="13" applyNumberFormat="1" applyFont="1" applyBorder="1" applyAlignment="1">
      <alignment horizontal="right"/>
    </xf>
    <xf numFmtId="165" fontId="11" fillId="0" borderId="6" xfId="0" applyNumberFormat="1" applyFont="1" applyBorder="1" applyAlignment="1">
      <alignment horizontal="center" vertical="center"/>
    </xf>
    <xf numFmtId="0" fontId="14" fillId="0" borderId="0" xfId="8" applyFont="1" applyAlignment="1">
      <alignment vertical="top" readingOrder="1"/>
    </xf>
    <xf numFmtId="1" fontId="8" fillId="0" borderId="0" xfId="0" applyNumberFormat="1" applyFont="1" applyAlignment="1">
      <alignment horizontal="center"/>
    </xf>
    <xf numFmtId="44" fontId="8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44" fontId="14" fillId="0" borderId="0" xfId="1" applyFont="1" applyAlignment="1">
      <alignment horizontal="right" vertical="top" readingOrder="1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44" fontId="14" fillId="0" borderId="17" xfId="1" applyFont="1" applyBorder="1" applyAlignment="1">
      <alignment horizontal="center" vertical="center" wrapText="1"/>
    </xf>
    <xf numFmtId="44" fontId="14" fillId="0" borderId="8" xfId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4" fillId="0" borderId="7" xfId="0" applyNumberFormat="1" applyFont="1" applyBorder="1" applyAlignment="1">
      <alignment horizontal="center" vertical="center"/>
    </xf>
    <xf numFmtId="44" fontId="14" fillId="0" borderId="18" xfId="1" applyFont="1" applyBorder="1" applyAlignment="1">
      <alignment horizontal="center" vertical="center"/>
    </xf>
    <xf numFmtId="44" fontId="14" fillId="0" borderId="7" xfId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 wrapText="1"/>
    </xf>
    <xf numFmtId="44" fontId="14" fillId="0" borderId="17" xfId="1" applyFont="1" applyBorder="1" applyAlignment="1">
      <alignment horizontal="center" vertical="center"/>
    </xf>
    <xf numFmtId="44" fontId="14" fillId="0" borderId="6" xfId="1" applyFont="1" applyBorder="1" applyAlignment="1">
      <alignment horizontal="center" vertical="center"/>
    </xf>
    <xf numFmtId="1" fontId="14" fillId="0" borderId="6" xfId="1" applyNumberFormat="1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/>
    </xf>
    <xf numFmtId="44" fontId="14" fillId="0" borderId="19" xfId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 wrapText="1"/>
    </xf>
    <xf numFmtId="0" fontId="14" fillId="0" borderId="0" xfId="8" applyFont="1" applyAlignment="1">
      <alignment horizontal="left" vertical="top" readingOrder="1"/>
    </xf>
    <xf numFmtId="1" fontId="8" fillId="0" borderId="6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/>
    </xf>
    <xf numFmtId="0" fontId="20" fillId="0" borderId="0" xfId="0" applyFont="1"/>
    <xf numFmtId="0" fontId="19" fillId="0" borderId="6" xfId="0" applyFont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8" fillId="0" borderId="0" xfId="0" applyFont="1"/>
    <xf numFmtId="164" fontId="7" fillId="2" borderId="0" xfId="9" applyNumberFormat="1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164" fontId="7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4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1" fontId="11" fillId="0" borderId="0" xfId="13" applyNumberFormat="1" applyFont="1" applyAlignment="1">
      <alignment horizontal="right"/>
    </xf>
    <xf numFmtId="1" fontId="12" fillId="0" borderId="13" xfId="13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1" fontId="12" fillId="0" borderId="0" xfId="13" applyNumberFormat="1" applyFont="1" applyAlignment="1">
      <alignment horizontal="right"/>
    </xf>
    <xf numFmtId="0" fontId="14" fillId="0" borderId="6" xfId="0" applyFont="1" applyBorder="1" applyAlignment="1">
      <alignment horizontal="left" vertical="center"/>
    </xf>
    <xf numFmtId="1" fontId="11" fillId="0" borderId="16" xfId="13" applyNumberFormat="1" applyFont="1" applyBorder="1" applyAlignment="1">
      <alignment horizontal="right"/>
    </xf>
  </cellXfs>
  <cellStyles count="14">
    <cellStyle name="Currency" xfId="1" builtinId="4"/>
    <cellStyle name="Currency 2" xfId="11" xr:uid="{A98922C8-4A8E-42A5-A728-2A76293F8D8C}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Hyperlink" xfId="9" builtinId="8"/>
    <cellStyle name="Hyperlink 2" xfId="12" xr:uid="{C49F97FA-7379-4D76-ACA8-7C948A537E7D}"/>
    <cellStyle name="Normal" xfId="0" builtinId="0"/>
    <cellStyle name="Normal 2" xfId="8" xr:uid="{00000000-0005-0000-0000-000008000000}"/>
    <cellStyle name="Normal 3" xfId="13" xr:uid="{7D088CB0-A98A-408A-AAA2-9040276A4A69}"/>
    <cellStyle name="Normal 4" xfId="10" xr:uid="{799C1AD2-0865-4B67-B02E-E3BAD6C167CB}"/>
  </cellStyles>
  <dxfs count="0"/>
  <tableStyles count="0" defaultTableStyle="TableStyleMedium9" defaultPivotStyle="PivotStyleMedium7"/>
  <colors>
    <mruColors>
      <color rgb="FFE6D5F3"/>
      <color rgb="FFDCC4EE"/>
      <color rgb="FFFEE2ED"/>
      <color rgb="FFFDCFE1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arsoncanada.ca/mathology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644988</xdr:colOff>
      <xdr:row>1</xdr:row>
      <xdr:rowOff>28222</xdr:rowOff>
    </xdr:from>
    <xdr:to>
      <xdr:col>7</xdr:col>
      <xdr:colOff>689581</xdr:colOff>
      <xdr:row>1</xdr:row>
      <xdr:rowOff>663506</xdr:rowOff>
    </xdr:to>
    <xdr:pic>
      <xdr:nvPicPr>
        <xdr:cNvPr id="13" name="Picture 12" descr="MLB_FinalLogo (1).eps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7" r="8966" b="45295"/>
        <a:stretch/>
      </xdr:blipFill>
      <xdr:spPr>
        <a:xfrm>
          <a:off x="8526044" y="225778"/>
          <a:ext cx="1965568" cy="6352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91723</xdr:rowOff>
    </xdr:from>
    <xdr:to>
      <xdr:col>1</xdr:col>
      <xdr:colOff>753093</xdr:colOff>
      <xdr:row>1</xdr:row>
      <xdr:rowOff>705556</xdr:rowOff>
    </xdr:to>
    <xdr:pic>
      <xdr:nvPicPr>
        <xdr:cNvPr id="14" name="image00.png">
          <a:extLst>
            <a:ext uri="{FF2B5EF4-FFF2-40B4-BE49-F238E27FC236}">
              <a16:creationId xmlns:a16="http://schemas.microsoft.com/office/drawing/2014/main" id="{AE214D7E-6AFD-44B4-9AC5-EC3DA5638C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23"/>
          <a:ext cx="1818482" cy="81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1059890</xdr:colOff>
      <xdr:row>61</xdr:row>
      <xdr:rowOff>9072</xdr:rowOff>
    </xdr:from>
    <xdr:to>
      <xdr:col>2</xdr:col>
      <xdr:colOff>249998</xdr:colOff>
      <xdr:row>66</xdr:row>
      <xdr:rowOff>0</xdr:rowOff>
    </xdr:to>
    <xdr:sp macro="" textlink="">
      <xdr:nvSpPr>
        <xdr:cNvPr id="15" name="TextBox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9CB851-5012-4C4B-A18F-351075052333}"/>
            </a:ext>
          </a:extLst>
        </xdr:cNvPr>
        <xdr:cNvSpPr txBox="1"/>
      </xdr:nvSpPr>
      <xdr:spPr>
        <a:xfrm>
          <a:off x="1059890" y="16985984"/>
          <a:ext cx="3709814" cy="13029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>
              <a:latin typeface="Arial"/>
              <a:cs typeface="Arial"/>
            </a:rPr>
            <a:t>To</a:t>
          </a:r>
          <a:r>
            <a:rPr lang="en-US" sz="1600" i="1" baseline="0">
              <a:latin typeface="Arial"/>
              <a:cs typeface="Arial"/>
            </a:rPr>
            <a:t> order or for </a:t>
          </a:r>
          <a:r>
            <a:rPr lang="en-US" sz="1600" i="1">
              <a:latin typeface="Arial"/>
              <a:cs typeface="Arial"/>
            </a:rPr>
            <a:t>more information:</a:t>
          </a:r>
          <a:r>
            <a:rPr lang="en-US" sz="1600" i="1" baseline="0">
              <a:latin typeface="Arial"/>
              <a:cs typeface="Arial"/>
            </a:rPr>
            <a:t> </a:t>
          </a:r>
        </a:p>
        <a:p>
          <a:pPr algn="ctr"/>
          <a:endParaRPr lang="en-US" sz="1600" b="1" i="1" baseline="0">
            <a:latin typeface="Arial"/>
            <a:cs typeface="Arial"/>
          </a:endParaRPr>
        </a:p>
        <a:p>
          <a:pPr algn="ctr"/>
          <a:r>
            <a:rPr lang="en-US" sz="16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www.pearsoncanada.ca/mathology</a:t>
          </a:r>
        </a:p>
        <a:p>
          <a:pPr algn="ctr"/>
          <a:r>
            <a:rPr lang="en-US" sz="16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6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9"/>
  <sheetViews>
    <sheetView tabSelected="1" zoomScale="70" zoomScaleNormal="70" zoomScaleSheetLayoutView="90" zoomScalePageLayoutView="93" workbookViewId="0">
      <selection activeCell="A53" sqref="A53:D53"/>
    </sheetView>
  </sheetViews>
  <sheetFormatPr defaultColWidth="10.83203125" defaultRowHeight="15" customHeight="1" x14ac:dyDescent="0.3"/>
  <cols>
    <col min="1" max="1" width="14" style="1" customWidth="1"/>
    <col min="2" max="2" width="45.33203125" style="1" customWidth="1"/>
    <col min="3" max="3" width="14.83203125" style="1" customWidth="1"/>
    <col min="4" max="4" width="12.33203125" style="1" customWidth="1"/>
    <col min="5" max="5" width="16.58203125" style="18" customWidth="1"/>
    <col min="6" max="6" width="12.33203125" style="19" customWidth="1"/>
    <col min="7" max="7" width="12.75" style="20" customWidth="1"/>
    <col min="8" max="8" width="10.33203125" style="18" customWidth="1"/>
    <col min="9" max="9" width="14.25" style="47" customWidth="1"/>
    <col min="10" max="16384" width="10.83203125" style="1"/>
  </cols>
  <sheetData>
    <row r="1" spans="1:29" s="51" customFormat="1" ht="14" x14ac:dyDescent="0.3"/>
    <row r="2" spans="1:29" s="48" customFormat="1" ht="64.5" customHeight="1" x14ac:dyDescent="0.5">
      <c r="A2" s="52" t="s">
        <v>30</v>
      </c>
      <c r="B2" s="52"/>
      <c r="C2" s="52"/>
      <c r="D2" s="52"/>
      <c r="E2" s="52"/>
      <c r="F2" s="52"/>
      <c r="G2" s="52"/>
      <c r="H2" s="52"/>
      <c r="I2" s="52"/>
    </row>
    <row r="3" spans="1:29" s="48" customFormat="1" ht="25" customHeight="1" x14ac:dyDescent="0.45">
      <c r="A3" s="55" t="s">
        <v>59</v>
      </c>
      <c r="B3" s="55"/>
      <c r="C3" s="55"/>
      <c r="D3" s="55"/>
      <c r="E3" s="55"/>
      <c r="F3" s="55"/>
      <c r="G3" s="55"/>
      <c r="H3" s="55"/>
      <c r="I3" s="55"/>
    </row>
    <row r="4" spans="1:29" ht="17.25" customHeight="1" x14ac:dyDescent="0.3">
      <c r="A4" s="56" t="s">
        <v>0</v>
      </c>
      <c r="B4" s="56"/>
      <c r="C4" s="57"/>
      <c r="D4" s="57"/>
      <c r="E4" s="57"/>
      <c r="F4" s="57"/>
      <c r="G4" s="57"/>
      <c r="H4" s="57"/>
      <c r="I4" s="57"/>
    </row>
    <row r="5" spans="1:29" s="22" customFormat="1" ht="23.5" customHeight="1" x14ac:dyDescent="0.35">
      <c r="A5" s="58" t="s">
        <v>1</v>
      </c>
      <c r="B5" s="58"/>
      <c r="C5" s="58"/>
      <c r="D5" s="58"/>
      <c r="E5" s="58"/>
      <c r="F5" s="58"/>
      <c r="G5" s="58"/>
      <c r="H5" s="58"/>
      <c r="I5" s="58"/>
    </row>
    <row r="6" spans="1:29" s="23" customFormat="1" ht="18.649999999999999" customHeight="1" x14ac:dyDescent="0.35">
      <c r="A6" s="53" t="s">
        <v>2</v>
      </c>
      <c r="B6" s="54"/>
      <c r="C6" s="54"/>
      <c r="D6" s="73" t="s">
        <v>3</v>
      </c>
      <c r="E6" s="73"/>
      <c r="F6" s="73"/>
      <c r="G6" s="73"/>
      <c r="H6" s="73"/>
      <c r="I6" s="73"/>
    </row>
    <row r="7" spans="1:29" s="22" customFormat="1" ht="20.149999999999999" customHeight="1" x14ac:dyDescent="0.35">
      <c r="A7" s="68" t="s">
        <v>44</v>
      </c>
      <c r="B7" s="69"/>
      <c r="C7" s="69"/>
      <c r="D7" s="68" t="s">
        <v>44</v>
      </c>
      <c r="E7" s="69"/>
      <c r="F7" s="69"/>
      <c r="G7" s="69"/>
      <c r="H7" s="69"/>
      <c r="I7" s="70"/>
    </row>
    <row r="8" spans="1:29" s="22" customFormat="1" ht="20.149999999999999" customHeight="1" x14ac:dyDescent="0.35">
      <c r="A8" s="68" t="s">
        <v>4</v>
      </c>
      <c r="B8" s="69"/>
      <c r="C8" s="69"/>
      <c r="D8" s="68" t="s">
        <v>5</v>
      </c>
      <c r="E8" s="69"/>
      <c r="F8" s="69"/>
      <c r="G8" s="69"/>
      <c r="H8" s="69"/>
      <c r="I8" s="70"/>
    </row>
    <row r="9" spans="1:29" s="22" customFormat="1" ht="20.149999999999999" customHeight="1" x14ac:dyDescent="0.35">
      <c r="A9" s="74" t="s">
        <v>6</v>
      </c>
      <c r="B9" s="75"/>
      <c r="C9" s="75"/>
      <c r="D9" s="74" t="s">
        <v>6</v>
      </c>
      <c r="E9" s="75"/>
      <c r="F9" s="75"/>
      <c r="G9" s="75"/>
      <c r="H9" s="75"/>
      <c r="I9" s="79"/>
    </row>
    <row r="10" spans="1:29" s="22" customFormat="1" ht="20.149999999999999" customHeight="1" x14ac:dyDescent="0.35">
      <c r="A10" s="74" t="s">
        <v>7</v>
      </c>
      <c r="B10" s="75"/>
      <c r="C10" s="75"/>
      <c r="D10" s="59" t="s">
        <v>7</v>
      </c>
      <c r="E10" s="60"/>
      <c r="F10" s="60"/>
      <c r="G10" s="60"/>
      <c r="H10" s="60"/>
      <c r="I10" s="61"/>
    </row>
    <row r="11" spans="1:29" s="22" customFormat="1" ht="18" customHeight="1" x14ac:dyDescent="0.35">
      <c r="A11" s="74" t="s">
        <v>8</v>
      </c>
      <c r="B11" s="75"/>
      <c r="C11" s="75"/>
      <c r="D11" s="59" t="s">
        <v>8</v>
      </c>
      <c r="E11" s="60"/>
      <c r="F11" s="60"/>
      <c r="G11" s="60"/>
      <c r="H11" s="60"/>
      <c r="I11" s="61"/>
    </row>
    <row r="12" spans="1:29" s="22" customFormat="1" ht="18" customHeight="1" x14ac:dyDescent="0.35">
      <c r="A12" s="74" t="s">
        <v>9</v>
      </c>
      <c r="B12" s="75"/>
      <c r="C12" s="75"/>
      <c r="D12" s="59" t="s">
        <v>9</v>
      </c>
      <c r="E12" s="60"/>
      <c r="F12" s="60"/>
      <c r="G12" s="60"/>
      <c r="H12" s="60"/>
      <c r="I12" s="61"/>
    </row>
    <row r="13" spans="1:29" s="22" customFormat="1" ht="17.5" customHeight="1" x14ac:dyDescent="0.35">
      <c r="A13" s="74" t="s">
        <v>10</v>
      </c>
      <c r="B13" s="75"/>
      <c r="C13" s="75"/>
      <c r="D13" s="59" t="s">
        <v>10</v>
      </c>
      <c r="E13" s="60"/>
      <c r="F13" s="60"/>
      <c r="G13" s="60"/>
      <c r="H13" s="60"/>
      <c r="I13" s="61"/>
    </row>
    <row r="14" spans="1:29" s="25" customFormat="1" ht="32.5" customHeight="1" x14ac:dyDescent="0.35">
      <c r="A14" s="53" t="s">
        <v>11</v>
      </c>
      <c r="B14" s="54"/>
      <c r="C14" s="54"/>
      <c r="D14" s="62"/>
      <c r="E14" s="2" t="s">
        <v>12</v>
      </c>
      <c r="F14" s="3" t="s">
        <v>45</v>
      </c>
      <c r="G14" s="4" t="s">
        <v>46</v>
      </c>
      <c r="H14" s="14" t="s">
        <v>13</v>
      </c>
      <c r="I14" s="5" t="s">
        <v>14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29" s="25" customFormat="1" ht="20.5" customHeight="1" x14ac:dyDescent="0.35">
      <c r="A15" s="66" t="s">
        <v>15</v>
      </c>
      <c r="B15" s="67"/>
      <c r="C15" s="67"/>
      <c r="D15" s="67"/>
      <c r="E15" s="67"/>
      <c r="F15" s="67"/>
      <c r="G15" s="67"/>
      <c r="H15" s="67"/>
      <c r="I15" s="67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7"/>
    </row>
    <row r="16" spans="1:29" s="25" customFormat="1" ht="45" customHeight="1" x14ac:dyDescent="0.35">
      <c r="A16" s="63" t="s">
        <v>16</v>
      </c>
      <c r="B16" s="64"/>
      <c r="C16" s="64"/>
      <c r="D16" s="65"/>
      <c r="E16" s="28">
        <v>9780134775036</v>
      </c>
      <c r="F16" s="29">
        <v>3999</v>
      </c>
      <c r="G16" s="30">
        <f>(F16)*0.75</f>
        <v>2999.25</v>
      </c>
      <c r="H16" s="31"/>
      <c r="I16" s="32">
        <f>G16*H16</f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s="25" customFormat="1" ht="45" customHeight="1" x14ac:dyDescent="0.35">
      <c r="A17" s="63" t="s">
        <v>31</v>
      </c>
      <c r="B17" s="64"/>
      <c r="C17" s="64"/>
      <c r="D17" s="65"/>
      <c r="E17" s="28">
        <v>9780138212421</v>
      </c>
      <c r="F17" s="29">
        <v>1099</v>
      </c>
      <c r="G17" s="30">
        <f>(F17)*0.75</f>
        <v>824.25</v>
      </c>
      <c r="H17" s="31"/>
      <c r="I17" s="32">
        <f>G17*H17</f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s="25" customFormat="1" ht="20.149999999999999" customHeight="1" x14ac:dyDescent="0.35">
      <c r="A18" s="50" t="s">
        <v>17</v>
      </c>
      <c r="B18" s="50"/>
      <c r="C18" s="50"/>
      <c r="D18" s="50"/>
      <c r="E18" s="50"/>
      <c r="F18" s="50"/>
      <c r="G18" s="50"/>
      <c r="H18" s="50"/>
      <c r="I18" s="50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9" s="25" customFormat="1" ht="31.5" customHeight="1" x14ac:dyDescent="0.35">
      <c r="A19" s="63" t="s">
        <v>32</v>
      </c>
      <c r="B19" s="64"/>
      <c r="C19" s="64"/>
      <c r="D19" s="65"/>
      <c r="E19" s="34">
        <v>9780134777689</v>
      </c>
      <c r="F19" s="35">
        <v>1099</v>
      </c>
      <c r="G19" s="36">
        <f>(F19)*0.75</f>
        <v>824.25</v>
      </c>
      <c r="H19" s="37"/>
      <c r="I19" s="32">
        <f>G19*H19</f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9" s="25" customFormat="1" ht="31.5" customHeight="1" x14ac:dyDescent="0.35">
      <c r="A20" s="76" t="s">
        <v>33</v>
      </c>
      <c r="B20" s="77"/>
      <c r="C20" s="77"/>
      <c r="D20" s="78"/>
      <c r="E20" s="38">
        <v>9780134775951</v>
      </c>
      <c r="F20" s="39">
        <v>425</v>
      </c>
      <c r="G20" s="36">
        <f>(F20)*0.75</f>
        <v>318.75</v>
      </c>
      <c r="H20" s="37"/>
      <c r="I20" s="32">
        <f>G20*H20</f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9" s="25" customFormat="1" ht="21.65" customHeight="1" x14ac:dyDescent="0.35">
      <c r="A21" s="50" t="s">
        <v>18</v>
      </c>
      <c r="B21" s="50"/>
      <c r="C21" s="50"/>
      <c r="D21" s="50"/>
      <c r="E21" s="50"/>
      <c r="F21" s="50"/>
      <c r="G21" s="50"/>
      <c r="H21" s="50"/>
      <c r="I21" s="50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9" s="25" customFormat="1" ht="36" customHeight="1" x14ac:dyDescent="0.35">
      <c r="A22" s="76" t="s">
        <v>34</v>
      </c>
      <c r="B22" s="77"/>
      <c r="C22" s="77"/>
      <c r="D22" s="78"/>
      <c r="E22" s="28">
        <v>9780134777672</v>
      </c>
      <c r="F22" s="39">
        <v>1099</v>
      </c>
      <c r="G22" s="40">
        <f>(F22)*0.75</f>
        <v>824.25</v>
      </c>
      <c r="H22" s="41"/>
      <c r="I22" s="42">
        <f>G22*H22</f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9" s="25" customFormat="1" ht="36" customHeight="1" x14ac:dyDescent="0.35">
      <c r="A23" s="71" t="s">
        <v>35</v>
      </c>
      <c r="B23" s="72"/>
      <c r="C23" s="72"/>
      <c r="D23" s="72"/>
      <c r="E23" s="28">
        <v>9780137906758</v>
      </c>
      <c r="F23" s="43">
        <v>695</v>
      </c>
      <c r="G23" s="40">
        <f>(F23)*0.75</f>
        <v>521.25</v>
      </c>
      <c r="H23" s="41"/>
      <c r="I23" s="42">
        <f>G23*H23</f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9" s="25" customFormat="1" ht="36" customHeight="1" x14ac:dyDescent="0.35">
      <c r="A24" s="76" t="s">
        <v>36</v>
      </c>
      <c r="B24" s="77"/>
      <c r="C24" s="77"/>
      <c r="D24" s="78"/>
      <c r="E24" s="28">
        <v>9780135320747</v>
      </c>
      <c r="F24" s="43">
        <v>25</v>
      </c>
      <c r="G24" s="40">
        <f>(F24)*0.75</f>
        <v>18.75</v>
      </c>
      <c r="H24" s="41"/>
      <c r="I24" s="42">
        <f>G24*H24</f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9" s="25" customFormat="1" ht="20.5" customHeight="1" x14ac:dyDescent="0.35">
      <c r="A25" s="50" t="s">
        <v>19</v>
      </c>
      <c r="B25" s="50"/>
      <c r="C25" s="50"/>
      <c r="D25" s="50"/>
      <c r="E25" s="50"/>
      <c r="F25" s="50"/>
      <c r="G25" s="50"/>
      <c r="H25" s="50"/>
      <c r="I25" s="50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9" s="25" customFormat="1" ht="34" customHeight="1" x14ac:dyDescent="0.35">
      <c r="A26" s="76" t="s">
        <v>37</v>
      </c>
      <c r="B26" s="77"/>
      <c r="C26" s="77"/>
      <c r="D26" s="78"/>
      <c r="E26" s="28">
        <v>9780134777696</v>
      </c>
      <c r="F26" s="39">
        <v>1099</v>
      </c>
      <c r="G26" s="40">
        <f>(F26)*0.75</f>
        <v>824.25</v>
      </c>
      <c r="H26" s="41"/>
      <c r="I26" s="42">
        <f>G26*H26</f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9" s="25" customFormat="1" ht="34" customHeight="1" x14ac:dyDescent="0.35">
      <c r="A27" s="76" t="s">
        <v>38</v>
      </c>
      <c r="B27" s="90"/>
      <c r="C27" s="90"/>
      <c r="D27" s="91"/>
      <c r="E27" s="28">
        <v>9780137906789</v>
      </c>
      <c r="F27" s="43">
        <v>695</v>
      </c>
      <c r="G27" s="40">
        <f>(F27)*0.75</f>
        <v>521.25</v>
      </c>
      <c r="H27" s="41"/>
      <c r="I27" s="42">
        <f>G27*H27</f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9" s="25" customFormat="1" ht="34" customHeight="1" x14ac:dyDescent="0.35">
      <c r="A28" s="76" t="s">
        <v>36</v>
      </c>
      <c r="B28" s="77"/>
      <c r="C28" s="77"/>
      <c r="D28" s="78"/>
      <c r="E28" s="28">
        <v>9780135320747</v>
      </c>
      <c r="F28" s="43">
        <v>25</v>
      </c>
      <c r="G28" s="40">
        <f>(F28)*0.75</f>
        <v>18.75</v>
      </c>
      <c r="H28" s="41"/>
      <c r="I28" s="42">
        <f>G28*H28</f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9" s="25" customFormat="1" ht="22.5" customHeight="1" x14ac:dyDescent="0.35">
      <c r="A29" s="50" t="s">
        <v>20</v>
      </c>
      <c r="B29" s="50"/>
      <c r="C29" s="50"/>
      <c r="D29" s="50"/>
      <c r="E29" s="50"/>
      <c r="F29" s="50"/>
      <c r="G29" s="50"/>
      <c r="H29" s="50"/>
      <c r="I29" s="50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7"/>
    </row>
    <row r="30" spans="1:29" s="25" customFormat="1" ht="38.15" customHeight="1" x14ac:dyDescent="0.35">
      <c r="A30" s="76" t="s">
        <v>39</v>
      </c>
      <c r="B30" s="77"/>
      <c r="C30" s="77"/>
      <c r="D30" s="78"/>
      <c r="E30" s="28">
        <v>9780134777702</v>
      </c>
      <c r="F30" s="39">
        <v>1099</v>
      </c>
      <c r="G30" s="40">
        <f>(F30)*0.75</f>
        <v>824.25</v>
      </c>
      <c r="H30" s="41"/>
      <c r="I30" s="42">
        <f>G30*H30</f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s="25" customFormat="1" ht="38.15" customHeight="1" x14ac:dyDescent="0.35">
      <c r="A31" s="82" t="s">
        <v>21</v>
      </c>
      <c r="B31" s="83"/>
      <c r="C31" s="83"/>
      <c r="D31" s="84"/>
      <c r="E31" s="44">
        <v>9780136761945</v>
      </c>
      <c r="F31" s="39">
        <v>25</v>
      </c>
      <c r="G31" s="40">
        <f t="shared" ref="G31:G33" si="0">(F31)*0.75</f>
        <v>18.75</v>
      </c>
      <c r="H31" s="37"/>
      <c r="I31" s="32">
        <f>G31*H31</f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s="25" customFormat="1" ht="38.15" customHeight="1" x14ac:dyDescent="0.35">
      <c r="A32" s="85" t="s">
        <v>57</v>
      </c>
      <c r="B32" s="86"/>
      <c r="C32" s="86"/>
      <c r="D32" s="87"/>
      <c r="E32" s="44">
        <v>9780138071868</v>
      </c>
      <c r="F32" s="39">
        <v>13.27</v>
      </c>
      <c r="G32" s="40">
        <f t="shared" si="0"/>
        <v>9.9525000000000006</v>
      </c>
      <c r="H32" s="37"/>
      <c r="I32" s="32">
        <f>G32*H32</f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s="25" customFormat="1" ht="38.15" customHeight="1" x14ac:dyDescent="0.35">
      <c r="A33" s="85" t="s">
        <v>50</v>
      </c>
      <c r="B33" s="86"/>
      <c r="C33" s="86"/>
      <c r="D33" s="87"/>
      <c r="E33" s="44">
        <v>9780138071875</v>
      </c>
      <c r="F33" s="39">
        <v>39.93</v>
      </c>
      <c r="G33" s="40">
        <f t="shared" si="0"/>
        <v>29.947499999999998</v>
      </c>
      <c r="H33" s="37"/>
      <c r="I33" s="32">
        <f>G33*H33</f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s="25" customFormat="1" ht="23.5" customHeight="1" x14ac:dyDescent="0.35">
      <c r="A34" s="50" t="s">
        <v>22</v>
      </c>
      <c r="B34" s="50"/>
      <c r="C34" s="50"/>
      <c r="D34" s="50"/>
      <c r="E34" s="50"/>
      <c r="F34" s="50"/>
      <c r="G34" s="50"/>
      <c r="H34" s="50"/>
      <c r="I34" s="50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7"/>
    </row>
    <row r="35" spans="1:29" s="25" customFormat="1" ht="30" customHeight="1" x14ac:dyDescent="0.35">
      <c r="A35" s="82" t="s">
        <v>21</v>
      </c>
      <c r="B35" s="83"/>
      <c r="C35" s="83"/>
      <c r="D35" s="84"/>
      <c r="E35" s="44">
        <v>9780136761945</v>
      </c>
      <c r="F35" s="39">
        <v>25</v>
      </c>
      <c r="G35" s="40">
        <f>(F35)*0.75</f>
        <v>18.75</v>
      </c>
      <c r="H35" s="37"/>
      <c r="I35" s="32">
        <f>G35*H35</f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s="25" customFormat="1" ht="30" customHeight="1" x14ac:dyDescent="0.35">
      <c r="A36" s="85" t="s">
        <v>58</v>
      </c>
      <c r="B36" s="86"/>
      <c r="C36" s="86"/>
      <c r="D36" s="87"/>
      <c r="E36" s="44">
        <v>9780138071905</v>
      </c>
      <c r="F36" s="39">
        <v>13.27</v>
      </c>
      <c r="G36" s="40">
        <f t="shared" ref="G36:G37" si="1">(F36)*0.75</f>
        <v>9.9525000000000006</v>
      </c>
      <c r="H36" s="37"/>
      <c r="I36" s="32">
        <f>G36*H36</f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s="25" customFormat="1" ht="30" customHeight="1" x14ac:dyDescent="0.35">
      <c r="A37" s="85" t="s">
        <v>51</v>
      </c>
      <c r="B37" s="86"/>
      <c r="C37" s="86"/>
      <c r="D37" s="87"/>
      <c r="E37" s="44">
        <v>9780138071899</v>
      </c>
      <c r="F37" s="39">
        <v>39.93</v>
      </c>
      <c r="G37" s="40">
        <f t="shared" si="1"/>
        <v>29.947499999999998</v>
      </c>
      <c r="H37" s="37"/>
      <c r="I37" s="32">
        <f>G37*H37</f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s="25" customFormat="1" ht="21" customHeight="1" x14ac:dyDescent="0.35">
      <c r="A38" s="50" t="s">
        <v>23</v>
      </c>
      <c r="B38" s="50"/>
      <c r="C38" s="50"/>
      <c r="D38" s="50"/>
      <c r="E38" s="50"/>
      <c r="F38" s="50"/>
      <c r="G38" s="50"/>
      <c r="H38" s="50"/>
      <c r="I38" s="50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7"/>
    </row>
    <row r="39" spans="1:29" s="25" customFormat="1" ht="27" customHeight="1" x14ac:dyDescent="0.35">
      <c r="A39" s="82" t="s">
        <v>24</v>
      </c>
      <c r="B39" s="83"/>
      <c r="C39" s="83"/>
      <c r="D39" s="84"/>
      <c r="E39" s="44">
        <v>9780137563586</v>
      </c>
      <c r="F39" s="39">
        <v>25</v>
      </c>
      <c r="G39" s="40">
        <f>(F39)*0.75</f>
        <v>18.75</v>
      </c>
      <c r="H39" s="41"/>
      <c r="I39" s="42">
        <f>G39*H39</f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spans="1:29" s="25" customFormat="1" ht="27" customHeight="1" x14ac:dyDescent="0.35">
      <c r="A40" s="85" t="s">
        <v>60</v>
      </c>
      <c r="B40" s="86"/>
      <c r="C40" s="86"/>
      <c r="D40" s="87"/>
      <c r="E40" s="44">
        <v>9780138071974</v>
      </c>
      <c r="F40" s="39">
        <v>13.27</v>
      </c>
      <c r="G40" s="40">
        <f t="shared" ref="G40:G41" si="2">(F40)*0.75</f>
        <v>9.9525000000000006</v>
      </c>
      <c r="H40" s="37"/>
      <c r="I40" s="32">
        <f>G40*H40</f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29" s="25" customFormat="1" ht="27" customHeight="1" x14ac:dyDescent="0.35">
      <c r="A41" s="85" t="s">
        <v>52</v>
      </c>
      <c r="B41" s="86"/>
      <c r="C41" s="86"/>
      <c r="D41" s="87"/>
      <c r="E41" s="44">
        <v>9780138072001</v>
      </c>
      <c r="F41" s="39">
        <v>39.93</v>
      </c>
      <c r="G41" s="40">
        <f t="shared" si="2"/>
        <v>29.947499999999998</v>
      </c>
      <c r="H41" s="37"/>
      <c r="I41" s="32">
        <f>G41*H41</f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29" s="25" customFormat="1" ht="22.5" customHeight="1" x14ac:dyDescent="0.35">
      <c r="A42" s="50" t="s">
        <v>25</v>
      </c>
      <c r="B42" s="50"/>
      <c r="C42" s="50"/>
      <c r="D42" s="50"/>
      <c r="E42" s="50"/>
      <c r="F42" s="50"/>
      <c r="G42" s="50"/>
      <c r="H42" s="50"/>
      <c r="I42" s="50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7"/>
    </row>
    <row r="43" spans="1:29" s="25" customFormat="1" ht="29.5" customHeight="1" x14ac:dyDescent="0.35">
      <c r="A43" s="82" t="s">
        <v>24</v>
      </c>
      <c r="B43" s="83"/>
      <c r="C43" s="83"/>
      <c r="D43" s="84"/>
      <c r="E43" s="44">
        <v>9780137563586</v>
      </c>
      <c r="F43" s="39">
        <v>25</v>
      </c>
      <c r="G43" s="40">
        <f>(F43)*0.75</f>
        <v>18.75</v>
      </c>
      <c r="H43" s="41"/>
      <c r="I43" s="32">
        <f>G43*H43</f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29" s="25" customFormat="1" ht="29.5" customHeight="1" x14ac:dyDescent="0.35">
      <c r="A44" s="85" t="s">
        <v>61</v>
      </c>
      <c r="B44" s="86"/>
      <c r="C44" s="86"/>
      <c r="D44" s="87"/>
      <c r="E44" s="44">
        <v>9780138072032</v>
      </c>
      <c r="F44" s="39">
        <v>13.27</v>
      </c>
      <c r="G44" s="40">
        <f t="shared" ref="G44:G45" si="3">(F44)*0.75</f>
        <v>9.9525000000000006</v>
      </c>
      <c r="H44" s="37"/>
      <c r="I44" s="32">
        <f>G44*H44</f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29" s="25" customFormat="1" ht="29.5" customHeight="1" x14ac:dyDescent="0.35">
      <c r="A45" s="85" t="s">
        <v>53</v>
      </c>
      <c r="B45" s="86"/>
      <c r="C45" s="86"/>
      <c r="D45" s="87"/>
      <c r="E45" s="44">
        <v>9780138072025</v>
      </c>
      <c r="F45" s="39">
        <v>39.93</v>
      </c>
      <c r="G45" s="40">
        <f t="shared" si="3"/>
        <v>29.947499999999998</v>
      </c>
      <c r="H45" s="41"/>
      <c r="I45" s="42">
        <f>G45*H45</f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spans="1:29" s="25" customFormat="1" ht="20.5" customHeight="1" x14ac:dyDescent="0.35">
      <c r="A46" s="50" t="s">
        <v>40</v>
      </c>
      <c r="B46" s="50"/>
      <c r="C46" s="50"/>
      <c r="D46" s="50"/>
      <c r="E46" s="50"/>
      <c r="F46" s="50"/>
      <c r="G46" s="50"/>
      <c r="H46" s="50"/>
      <c r="I46" s="50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7"/>
    </row>
    <row r="47" spans="1:29" s="25" customFormat="1" ht="29.5" customHeight="1" x14ac:dyDescent="0.35">
      <c r="A47" s="82" t="s">
        <v>63</v>
      </c>
      <c r="B47" s="83"/>
      <c r="C47" s="83"/>
      <c r="D47" s="84"/>
      <c r="E47" s="44">
        <v>9780135385944</v>
      </c>
      <c r="F47" s="39">
        <v>25</v>
      </c>
      <c r="G47" s="40">
        <f>(F47)*0.75</f>
        <v>18.75</v>
      </c>
      <c r="H47" s="41"/>
      <c r="I47" s="42">
        <f t="shared" ref="I47" si="4">G47*H47</f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spans="1:29" s="25" customFormat="1" ht="29.5" customHeight="1" x14ac:dyDescent="0.35">
      <c r="A48" s="85" t="s">
        <v>62</v>
      </c>
      <c r="B48" s="86"/>
      <c r="C48" s="86"/>
      <c r="D48" s="87"/>
      <c r="E48" s="44">
        <v>9780138306717</v>
      </c>
      <c r="F48" s="39">
        <v>13.27</v>
      </c>
      <c r="G48" s="40">
        <f>(F48)*0.75</f>
        <v>9.9525000000000006</v>
      </c>
      <c r="H48" s="41"/>
      <c r="I48" s="42">
        <f t="shared" ref="I48:I49" si="5">G48*H48</f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spans="1:29" s="25" customFormat="1" ht="29.5" customHeight="1" x14ac:dyDescent="0.35">
      <c r="A49" s="85" t="s">
        <v>64</v>
      </c>
      <c r="B49" s="86"/>
      <c r="C49" s="86"/>
      <c r="D49" s="87"/>
      <c r="E49" s="44">
        <v>9780138306670</v>
      </c>
      <c r="F49" s="39">
        <v>39.93</v>
      </c>
      <c r="G49" s="40">
        <f>(F49)*0.75</f>
        <v>29.947499999999998</v>
      </c>
      <c r="H49" s="41"/>
      <c r="I49" s="42">
        <f t="shared" si="5"/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spans="1:29" s="25" customFormat="1" ht="19.5" customHeight="1" x14ac:dyDescent="0.35">
      <c r="A50" s="50" t="s">
        <v>41</v>
      </c>
      <c r="B50" s="50"/>
      <c r="C50" s="50"/>
      <c r="D50" s="50"/>
      <c r="E50" s="50"/>
      <c r="F50" s="50"/>
      <c r="G50" s="50"/>
      <c r="H50" s="50"/>
      <c r="I50" s="50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7"/>
    </row>
    <row r="51" spans="1:29" s="25" customFormat="1" ht="34" customHeight="1" x14ac:dyDescent="0.35">
      <c r="A51" s="82" t="s">
        <v>63</v>
      </c>
      <c r="B51" s="83"/>
      <c r="C51" s="83"/>
      <c r="D51" s="84"/>
      <c r="E51" s="44">
        <v>9780135385944</v>
      </c>
      <c r="F51" s="39">
        <v>25</v>
      </c>
      <c r="G51" s="40">
        <f>(F51)*0.75</f>
        <v>18.75</v>
      </c>
      <c r="H51" s="41"/>
      <c r="I51" s="42">
        <f t="shared" ref="I51:I56" si="6">G51*H51</f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spans="1:29" s="25" customFormat="1" ht="34" customHeight="1" x14ac:dyDescent="0.35">
      <c r="A52" s="85" t="s">
        <v>66</v>
      </c>
      <c r="B52" s="86"/>
      <c r="C52" s="86"/>
      <c r="D52" s="87"/>
      <c r="E52" s="44">
        <v>9780138306724</v>
      </c>
      <c r="F52" s="39">
        <v>13.27</v>
      </c>
      <c r="G52" s="40">
        <f>(F52)*0.75</f>
        <v>9.9525000000000006</v>
      </c>
      <c r="H52" s="41"/>
      <c r="I52" s="42">
        <f t="shared" si="6"/>
        <v>0</v>
      </c>
      <c r="J52" s="33"/>
      <c r="K52" s="33"/>
      <c r="L52" s="17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spans="1:29" s="25" customFormat="1" ht="34" customHeight="1" x14ac:dyDescent="0.35">
      <c r="A53" s="82" t="s">
        <v>65</v>
      </c>
      <c r="B53" s="86"/>
      <c r="C53" s="86"/>
      <c r="D53" s="87"/>
      <c r="E53" s="44">
        <v>9780138306755</v>
      </c>
      <c r="F53" s="39">
        <v>39.93</v>
      </c>
      <c r="G53" s="40">
        <f>(F53)*0.75</f>
        <v>29.947499999999998</v>
      </c>
      <c r="H53" s="41"/>
      <c r="I53" s="42">
        <f t="shared" si="6"/>
        <v>0</v>
      </c>
      <c r="J53" s="33"/>
      <c r="K53" s="33"/>
      <c r="L53" s="17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spans="1:29" s="25" customFormat="1" ht="19.5" customHeight="1" x14ac:dyDescent="0.35">
      <c r="A54" s="50" t="s">
        <v>56</v>
      </c>
      <c r="B54" s="50"/>
      <c r="C54" s="50"/>
      <c r="D54" s="50"/>
      <c r="E54" s="50"/>
      <c r="F54" s="50"/>
      <c r="G54" s="50"/>
      <c r="H54" s="50"/>
      <c r="I54" s="50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7"/>
    </row>
    <row r="55" spans="1:29" s="25" customFormat="1" ht="34" customHeight="1" x14ac:dyDescent="0.35">
      <c r="A55" s="49" t="s">
        <v>67</v>
      </c>
      <c r="B55" s="49"/>
      <c r="C55" s="49"/>
      <c r="D55" s="49"/>
      <c r="E55" s="28">
        <v>9780135386026</v>
      </c>
      <c r="F55" s="39">
        <v>13.27</v>
      </c>
      <c r="G55" s="40">
        <f>(F55)*0.75</f>
        <v>9.9525000000000006</v>
      </c>
      <c r="H55" s="41"/>
      <c r="I55" s="42">
        <f t="shared" si="6"/>
        <v>0</v>
      </c>
      <c r="J55" s="33"/>
      <c r="K55" s="33"/>
      <c r="L55" s="17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spans="1:29" s="25" customFormat="1" ht="34" customHeight="1" x14ac:dyDescent="0.35">
      <c r="A56" s="49" t="s">
        <v>68</v>
      </c>
      <c r="B56" s="49"/>
      <c r="C56" s="49"/>
      <c r="D56" s="49"/>
      <c r="E56" s="44">
        <v>9780135386057</v>
      </c>
      <c r="F56" s="39">
        <v>39.93</v>
      </c>
      <c r="G56" s="40">
        <f>(F56)*0.75</f>
        <v>29.947499999999998</v>
      </c>
      <c r="H56" s="41"/>
      <c r="I56" s="42">
        <f t="shared" si="6"/>
        <v>0</v>
      </c>
      <c r="J56" s="33"/>
      <c r="K56" s="33"/>
      <c r="L56" s="17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spans="1:29" s="25" customFormat="1" ht="18.5" customHeight="1" x14ac:dyDescent="0.35">
      <c r="A57" s="66" t="s">
        <v>26</v>
      </c>
      <c r="B57" s="67"/>
      <c r="C57" s="67"/>
      <c r="D57" s="67"/>
      <c r="E57" s="67"/>
      <c r="F57" s="67"/>
      <c r="G57" s="67"/>
      <c r="H57" s="67"/>
      <c r="I57" s="89"/>
      <c r="J57" s="26"/>
      <c r="K57" s="26"/>
      <c r="L57" s="17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7"/>
    </row>
    <row r="58" spans="1:29" s="25" customFormat="1" ht="24" customHeight="1" x14ac:dyDescent="0.35">
      <c r="A58" s="66" t="s">
        <v>54</v>
      </c>
      <c r="B58" s="67"/>
      <c r="C58" s="67"/>
      <c r="D58" s="67"/>
      <c r="E58" s="67"/>
      <c r="F58" s="67"/>
      <c r="G58" s="67"/>
      <c r="H58" s="67"/>
      <c r="I58" s="89"/>
      <c r="J58" s="26"/>
      <c r="K58" s="26"/>
      <c r="L58" s="17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7"/>
    </row>
    <row r="59" spans="1:29" s="25" customFormat="1" ht="33" customHeight="1" x14ac:dyDescent="0.35">
      <c r="A59" s="94" t="s">
        <v>26</v>
      </c>
      <c r="B59" s="94"/>
      <c r="C59" s="94"/>
      <c r="D59" s="94"/>
      <c r="E59" s="28">
        <v>9780134739366</v>
      </c>
      <c r="F59" s="39">
        <v>40</v>
      </c>
      <c r="G59" s="40">
        <f>(F59)*0.75</f>
        <v>30</v>
      </c>
      <c r="H59" s="41"/>
      <c r="I59" s="42">
        <f>G59*H59</f>
        <v>0</v>
      </c>
      <c r="J59" s="33"/>
      <c r="K59" s="33"/>
      <c r="L59" s="45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spans="1:29" s="25" customFormat="1" ht="33" customHeight="1" x14ac:dyDescent="0.35">
      <c r="A60" s="94" t="s">
        <v>27</v>
      </c>
      <c r="B60" s="94"/>
      <c r="C60" s="94"/>
      <c r="D60" s="94"/>
      <c r="E60" s="28">
        <v>9780136977445</v>
      </c>
      <c r="F60" s="39">
        <v>40</v>
      </c>
      <c r="G60" s="40">
        <f>(F60)*0.75</f>
        <v>30</v>
      </c>
      <c r="H60" s="41"/>
      <c r="I60" s="42">
        <f>G60*H60</f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spans="1:29" s="25" customFormat="1" ht="33" customHeight="1" x14ac:dyDescent="0.35">
      <c r="A61" s="88" t="s">
        <v>55</v>
      </c>
      <c r="B61" s="88"/>
      <c r="C61" s="88"/>
      <c r="D61" s="88"/>
      <c r="E61" s="28">
        <v>9780135405611</v>
      </c>
      <c r="F61" s="39">
        <v>29</v>
      </c>
      <c r="G61" s="40">
        <f>(F61)*0.75</f>
        <v>21.75</v>
      </c>
      <c r="H61" s="41"/>
      <c r="I61" s="42">
        <f>G61*H61</f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spans="1:29" s="22" customFormat="1" ht="17.5" customHeight="1" x14ac:dyDescent="0.3">
      <c r="A62" s="6"/>
      <c r="B62" s="6"/>
      <c r="C62" s="6"/>
      <c r="D62" s="6"/>
      <c r="E62" s="81" t="s">
        <v>28</v>
      </c>
      <c r="F62" s="81"/>
      <c r="G62" s="81"/>
      <c r="H62" s="46"/>
      <c r="I62" s="16">
        <f>SUM(I15:I60)</f>
        <v>0</v>
      </c>
    </row>
    <row r="63" spans="1:29" s="22" customFormat="1" ht="23.15" customHeight="1" x14ac:dyDescent="0.3">
      <c r="A63" s="7"/>
      <c r="B63" s="7"/>
      <c r="C63" s="8"/>
      <c r="D63" s="8"/>
      <c r="E63" s="80" t="s">
        <v>43</v>
      </c>
      <c r="F63" s="80"/>
      <c r="G63" s="80"/>
      <c r="H63" s="15"/>
      <c r="I63" s="10">
        <f>I62*0.05</f>
        <v>0</v>
      </c>
    </row>
    <row r="64" spans="1:29" s="22" customFormat="1" ht="23.15" customHeight="1" x14ac:dyDescent="0.3">
      <c r="A64" s="7"/>
      <c r="B64" s="7"/>
      <c r="C64" s="8"/>
      <c r="D64" s="8"/>
      <c r="E64" s="80" t="s">
        <v>42</v>
      </c>
      <c r="F64" s="80"/>
      <c r="G64" s="95"/>
      <c r="H64" s="13"/>
      <c r="I64" s="11">
        <f>I62*0.01</f>
        <v>0</v>
      </c>
    </row>
    <row r="65" spans="1:9" s="22" customFormat="1" ht="22.75" customHeight="1" x14ac:dyDescent="0.3">
      <c r="A65" s="92"/>
      <c r="B65" s="92"/>
      <c r="C65" s="92"/>
      <c r="D65" s="92"/>
      <c r="E65" s="9"/>
      <c r="F65" s="93" t="s">
        <v>29</v>
      </c>
      <c r="G65" s="93"/>
      <c r="H65" s="12"/>
      <c r="I65" s="11">
        <f>SUM(I62:I64)</f>
        <v>0</v>
      </c>
    </row>
    <row r="66" spans="1:9" ht="17.149999999999999" customHeight="1" x14ac:dyDescent="0.3"/>
    <row r="67" spans="1:9" ht="17.149999999999999" customHeight="1" x14ac:dyDescent="0.3">
      <c r="I67" s="21" t="s">
        <v>49</v>
      </c>
    </row>
    <row r="68" spans="1:9" ht="15" customHeight="1" x14ac:dyDescent="0.3">
      <c r="I68" s="21" t="s">
        <v>47</v>
      </c>
    </row>
    <row r="69" spans="1:9" ht="15" customHeight="1" x14ac:dyDescent="0.3">
      <c r="I69" s="21" t="s">
        <v>48</v>
      </c>
    </row>
  </sheetData>
  <mergeCells count="74">
    <mergeCell ref="A65:D65"/>
    <mergeCell ref="F65:G65"/>
    <mergeCell ref="A41:D41"/>
    <mergeCell ref="A42:I42"/>
    <mergeCell ref="A43:D43"/>
    <mergeCell ref="A44:D44"/>
    <mergeCell ref="A51:D51"/>
    <mergeCell ref="A45:D45"/>
    <mergeCell ref="A59:D59"/>
    <mergeCell ref="A57:I57"/>
    <mergeCell ref="A60:D60"/>
    <mergeCell ref="E64:G64"/>
    <mergeCell ref="A52:D52"/>
    <mergeCell ref="A46:I46"/>
    <mergeCell ref="A47:D47"/>
    <mergeCell ref="A48:D48"/>
    <mergeCell ref="A53:D53"/>
    <mergeCell ref="A55:D55"/>
    <mergeCell ref="A24:D24"/>
    <mergeCell ref="A28:D28"/>
    <mergeCell ref="A40:D40"/>
    <mergeCell ref="A29:I29"/>
    <mergeCell ref="A30:D30"/>
    <mergeCell ref="A25:I25"/>
    <mergeCell ref="A26:D26"/>
    <mergeCell ref="A39:D39"/>
    <mergeCell ref="A27:D27"/>
    <mergeCell ref="A17:D17"/>
    <mergeCell ref="E63:G63"/>
    <mergeCell ref="E62:G62"/>
    <mergeCell ref="A31:D31"/>
    <mergeCell ref="A36:D36"/>
    <mergeCell ref="A37:D37"/>
    <mergeCell ref="A38:I38"/>
    <mergeCell ref="A32:D32"/>
    <mergeCell ref="A33:D33"/>
    <mergeCell ref="A34:I34"/>
    <mergeCell ref="A35:D35"/>
    <mergeCell ref="A54:I54"/>
    <mergeCell ref="A61:D61"/>
    <mergeCell ref="A58:I58"/>
    <mergeCell ref="A49:D49"/>
    <mergeCell ref="A7:C7"/>
    <mergeCell ref="D7:I7"/>
    <mergeCell ref="A23:D23"/>
    <mergeCell ref="D6:I6"/>
    <mergeCell ref="A11:C11"/>
    <mergeCell ref="A22:D22"/>
    <mergeCell ref="A12:C12"/>
    <mergeCell ref="A13:C13"/>
    <mergeCell ref="A20:D20"/>
    <mergeCell ref="A9:C9"/>
    <mergeCell ref="A10:C10"/>
    <mergeCell ref="D8:I8"/>
    <mergeCell ref="D9:I9"/>
    <mergeCell ref="A8:C8"/>
    <mergeCell ref="A18:I18"/>
    <mergeCell ref="D10:I10"/>
    <mergeCell ref="A56:D56"/>
    <mergeCell ref="A50:I50"/>
    <mergeCell ref="A1:XFD1"/>
    <mergeCell ref="A2:I2"/>
    <mergeCell ref="A21:I21"/>
    <mergeCell ref="A6:C6"/>
    <mergeCell ref="A3:I3"/>
    <mergeCell ref="A4:I4"/>
    <mergeCell ref="A5:I5"/>
    <mergeCell ref="D11:I11"/>
    <mergeCell ref="D12:I12"/>
    <mergeCell ref="A14:D14"/>
    <mergeCell ref="A19:D19"/>
    <mergeCell ref="D13:I13"/>
    <mergeCell ref="A15:I15"/>
    <mergeCell ref="A16:D16"/>
  </mergeCells>
  <phoneticPr fontId="3" type="noConversion"/>
  <hyperlinks>
    <hyperlink ref="A2:I2" r:id="rId1" display="Mathology Packs " xr:uid="{B4F01DCC-1230-497C-B5DB-5CB0C0DD3C87}"/>
  </hyperlinks>
  <pageMargins left="0.70866141732283472" right="0.70866141732283472" top="0.94488188976377963" bottom="0.94488188976377963" header="0.31496062992125984" footer="0.31496062992125984"/>
  <pageSetup scale="59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2" ma:contentTypeDescription="Create a new document." ma:contentTypeScope="" ma:versionID="1cfc0deb66029e25231585f0b91a5196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503eed63b5dd88e03edc4fed1159dc9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EEE772-B510-49EC-9267-6FA54ADD3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3A8DF3-FA60-4948-85B8-86984D41E0D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07D5CB-EC89-426D-A94E-DB4CE5E908C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Mathology</vt:lpstr>
      <vt:lpstr>Mathology!Print_Area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Abhinav Katoch</cp:lastModifiedBy>
  <cp:revision/>
  <dcterms:created xsi:type="dcterms:W3CDTF">2017-02-07T03:44:06Z</dcterms:created>
  <dcterms:modified xsi:type="dcterms:W3CDTF">2025-09-05T19:27:20Z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