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autoCompressPictures="0"/>
  <mc:AlternateContent xmlns:mc="http://schemas.openxmlformats.org/markup-compatibility/2006">
    <mc:Choice Requires="x15">
      <x15ac:absPath xmlns:x15ac="http://schemas.microsoft.com/office/spreadsheetml/2010/11/ac" url="https://pearsoneducationinc-my.sharepoint.com/personal/abhinav_katoch_pearson_com/Documents/Documents/Planning/"/>
    </mc:Choice>
  </mc:AlternateContent>
  <xr:revisionPtr revIDLastSave="137" documentId="8_{A19C496C-CBBF-47A2-9B1A-A862B6C2AA31}" xr6:coauthVersionLast="47" xr6:coauthVersionMax="47" xr10:uidLastSave="{6F134C94-9209-47E6-BBD5-11D098570E33}"/>
  <bookViews>
    <workbookView xWindow="-110" yWindow="-110" windowWidth="19420" windowHeight="10300" tabRatio="500" xr2:uid="{00000000-000D-0000-FFFF-FFFF00000000}"/>
  </bookViews>
  <sheets>
    <sheet name="Mathologie" sheetId="1" r:id="rId1"/>
  </sheets>
  <definedNames>
    <definedName name="_xlnm.Print_Area" localSheetId="0">Mathologie!$A$1:$I$57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45" i="1" l="1"/>
  <c r="G44" i="1"/>
  <c r="G41" i="1"/>
  <c r="I41" i="1" s="1"/>
  <c r="G40" i="1"/>
  <c r="I40" i="1" s="1"/>
  <c r="G30" i="1"/>
  <c r="I30" i="1" s="1"/>
  <c r="G49" i="1"/>
  <c r="I49" i="1" s="1"/>
  <c r="G48" i="1" l="1"/>
  <c r="I48" i="1" s="1"/>
  <c r="G43" i="1"/>
  <c r="I43" i="1" s="1"/>
  <c r="G39" i="1"/>
  <c r="G36" i="1"/>
  <c r="I36" i="1" s="1"/>
  <c r="G37" i="1"/>
  <c r="I37" i="1" s="1"/>
  <c r="G35" i="1"/>
  <c r="G31" i="1"/>
  <c r="G32" i="1"/>
  <c r="I32" i="1" s="1"/>
  <c r="G33" i="1"/>
  <c r="I33" i="1" s="1"/>
  <c r="G29" i="1"/>
  <c r="G26" i="1"/>
  <c r="G27" i="1"/>
  <c r="I27" i="1" s="1"/>
  <c r="G25" i="1"/>
  <c r="G22" i="1"/>
  <c r="I22" i="1" s="1"/>
  <c r="G23" i="1"/>
  <c r="I23" i="1" s="1"/>
  <c r="G21" i="1"/>
  <c r="G19" i="1"/>
  <c r="G18" i="1"/>
  <c r="G16" i="1"/>
  <c r="I16" i="1" s="1"/>
  <c r="G15" i="1"/>
  <c r="I39" i="1" l="1"/>
  <c r="I35" i="1"/>
  <c r="I31" i="1"/>
  <c r="I29" i="1"/>
  <c r="I26" i="1"/>
  <c r="I25" i="1"/>
  <c r="I21" i="1"/>
  <c r="I19" i="1"/>
  <c r="I18" i="1"/>
  <c r="I15" i="1"/>
  <c r="I50" i="1" l="1"/>
  <c r="I52" i="1" l="1"/>
  <c r="I51" i="1"/>
  <c r="I53" i="1" l="1"/>
</calcChain>
</file>

<file path=xl/sharedStrings.xml><?xml version="1.0" encoding="utf-8"?>
<sst xmlns="http://schemas.openxmlformats.org/spreadsheetml/2006/main" count="73" uniqueCount="64">
  <si>
    <t>School Division ● Email: school_inquiries@pearsoned.com ● Tel: 1-800-361-6128 ● www.pearsoncanadaschool.com</t>
  </si>
  <si>
    <t xml:space="preserve">P.O. #: </t>
  </si>
  <si>
    <t>Adresse de livraison :</t>
  </si>
  <si>
    <t>Adresse de facturation (si différente de l'adresse de livraison) :</t>
  </si>
  <si>
    <t xml:space="preserve">École / Conseil : </t>
  </si>
  <si>
    <t>Attention :</t>
  </si>
  <si>
    <t>Adresse :</t>
  </si>
  <si>
    <t>Ville / Province :</t>
  </si>
  <si>
    <t>Code postal :</t>
  </si>
  <si>
    <t>Téléphone :</t>
  </si>
  <si>
    <t>Titre</t>
  </si>
  <si>
    <t>ISBN</t>
  </si>
  <si>
    <t>Qté</t>
  </si>
  <si>
    <t xml:space="preserve">Ensemble École M-3 Petits livrets de Mathologie     </t>
  </si>
  <si>
    <t>Mathologie Maternelle</t>
  </si>
  <si>
    <t>9780134885858</t>
  </si>
  <si>
    <t>Mathologie 1re année</t>
  </si>
  <si>
    <t>9780134885872</t>
  </si>
  <si>
    <t>9780137940608</t>
  </si>
  <si>
    <t>Mathologie 2re année</t>
  </si>
  <si>
    <t>9780134885889</t>
  </si>
  <si>
    <t>Mathologie 3re année</t>
  </si>
  <si>
    <t>Napperons de l’élève 3
Mathologie Math Mats 3/4</t>
  </si>
  <si>
    <t>Mathologie 4re année</t>
  </si>
  <si>
    <t>Napperons de l’élève 4
Mathologie Math Mats 3/4</t>
  </si>
  <si>
    <t>La progression des apprentissages de Pearson Canada</t>
  </si>
  <si>
    <t>La progression des apprentissages de Pearson Canada
Pearson Canada Mathematics Learning Progression Booklet K-3</t>
  </si>
  <si>
    <t>Total de la commande</t>
  </si>
  <si>
    <t xml:space="preserve">Ensemble école M-3 - tous les domaines; 72 titres 
K-3 School Pack - All Strands; 72 titles </t>
  </si>
  <si>
    <t>Mathologie Petits Livrets Premieres Nations Exemplaires K-3 - Includes 16 titles with multiple (4 Kindergarten, 5 Grades 1-3) print copies of each Student Edition and one copy of each Teacher Guide. Digital resource included for each title.</t>
  </si>
  <si>
    <t xml:space="preserve">Ensemble maternelle - tous les domaines; 16 titres
Kindergarten Pack - All Strands; 16 titles </t>
  </si>
  <si>
    <t>Ensemble des grands livres - tous les domaines; 16 titres
Lap Book Pack - All Strands; 16 titles</t>
  </si>
  <si>
    <t>Napperons de l’élève 1
Mathologie Math Mats 1/2</t>
  </si>
  <si>
    <t>Napperons de l’élève 5
Mathologie Math Mats 5/6</t>
  </si>
  <si>
    <t>Mathologie 5re année</t>
  </si>
  <si>
    <t>Mathologie 6re année</t>
  </si>
  <si>
    <t>*Prix ​​sujet à changement</t>
  </si>
  <si>
    <t>Totale</t>
  </si>
  <si>
    <t>Tax GST 5%</t>
  </si>
  <si>
    <t>1% Shipping</t>
  </si>
  <si>
    <t>Total final estimé</t>
  </si>
  <si>
    <t>Fournisseur TDSB n°: 2882</t>
  </si>
  <si>
    <t>Prix</t>
  </si>
  <si>
    <t xml:space="preserve"> 25% de réduction</t>
  </si>
  <si>
    <t>Napperons de l’élève 6
Mathologie Math Mats 5/6</t>
  </si>
  <si>
    <r>
      <rPr>
        <vertAlign val="superscript"/>
        <sz val="11"/>
        <color rgb="FF000000"/>
        <rFont val="Arial"/>
        <family val="2"/>
      </rPr>
      <t>*</t>
    </r>
    <r>
      <rPr>
        <sz val="11"/>
        <color rgb="FF000000"/>
        <rFont val="Arial"/>
        <family val="2"/>
      </rPr>
      <t>Les taxes de vente peuvent varier selon votre province. Le total de la commande ci-dessus sert à des fins d'estimation. Votre facture affichera le total final.</t>
    </r>
  </si>
  <si>
    <r>
      <rPr>
        <vertAlign val="superscript"/>
        <sz val="11"/>
        <color rgb="FF000000"/>
        <rFont val="Arial"/>
        <family val="2"/>
      </rPr>
      <t>**</t>
    </r>
    <r>
      <rPr>
        <sz val="11"/>
        <color rgb="FF000000"/>
        <rFont val="Arial"/>
        <family val="2"/>
      </rPr>
      <t>Prière de noter que nous n'acceptons plus les paiements par carte de crédit via courriel, fax ou lettre par la poste.</t>
    </r>
  </si>
  <si>
    <r>
      <t>Ensemble 1</t>
    </r>
    <r>
      <rPr>
        <vertAlign val="superscript"/>
        <sz val="11"/>
        <color theme="1"/>
        <rFont val="Arial"/>
        <family val="2"/>
      </rPr>
      <t>re</t>
    </r>
    <r>
      <rPr>
        <sz val="11"/>
        <color theme="1"/>
        <rFont val="Arial"/>
        <family val="2"/>
      </rPr>
      <t xml:space="preserve"> année - tous les domaines; 18 titres
Grade 1  Pack - All Strands; 18 titles</t>
    </r>
  </si>
  <si>
    <r>
      <t>Mathologie 1</t>
    </r>
    <r>
      <rPr>
        <vertAlign val="superscript"/>
        <sz val="11"/>
        <color theme="1"/>
        <rFont val="Arial"/>
        <family val="2"/>
      </rPr>
      <t>re</t>
    </r>
    <r>
      <rPr>
        <sz val="11"/>
        <color theme="1"/>
        <rFont val="Arial"/>
        <family val="2"/>
      </rPr>
      <t xml:space="preserve"> année - Trousse d'activités 
Mathologie Grade 1 - Activity Kit - Ontario Edition</t>
    </r>
  </si>
  <si>
    <r>
      <t>Ensemble 2</t>
    </r>
    <r>
      <rPr>
        <vertAlign val="superscript"/>
        <sz val="11"/>
        <color theme="1"/>
        <rFont val="Arial"/>
        <family val="2"/>
      </rPr>
      <t>e</t>
    </r>
    <r>
      <rPr>
        <sz val="11"/>
        <color theme="1"/>
        <rFont val="Arial"/>
        <family val="2"/>
      </rPr>
      <t xml:space="preserve"> année - tous les domaines; 20 titres
Grade 2 Pack - All Strands; 20 titles </t>
    </r>
  </si>
  <si>
    <r>
      <t>Mathologie 2</t>
    </r>
    <r>
      <rPr>
        <vertAlign val="superscript"/>
        <sz val="11"/>
        <color theme="1"/>
        <rFont val="Arial"/>
        <family val="2"/>
      </rPr>
      <t>e</t>
    </r>
    <r>
      <rPr>
        <sz val="11"/>
        <color theme="1"/>
        <rFont val="Arial"/>
        <family val="2"/>
      </rPr>
      <t xml:space="preserve"> année - Trousse d'activités
Mathologie Grade 2 - Activity Kit - Ontario Edition</t>
    </r>
  </si>
  <si>
    <r>
      <t>Ensemble 3</t>
    </r>
    <r>
      <rPr>
        <vertAlign val="superscript"/>
        <sz val="11"/>
        <color theme="1"/>
        <rFont val="Arial"/>
        <family val="2"/>
      </rPr>
      <t>e</t>
    </r>
    <r>
      <rPr>
        <sz val="11"/>
        <color theme="1"/>
        <rFont val="Arial"/>
        <family val="2"/>
      </rPr>
      <t xml:space="preserve"> année - tous les domaines; 18 titres
Grade 3 Pack - All Strands; 18 titles </t>
    </r>
  </si>
  <si>
    <t>Un document présentant la progression des apprentissages des élèves en fonction des grandes idées mathématiques, de la maternelle à la 3e année</t>
  </si>
  <si>
    <t>La progression des apprentissages de Pearson Canada
Pearson Canada Mathematics Learning Progression K-9 Digital Version</t>
  </si>
  <si>
    <t xml:space="preserve">9780135405628 </t>
  </si>
  <si>
    <r>
      <rPr>
        <sz val="11"/>
        <color rgb="FFFF0000"/>
        <rFont val="Arial"/>
        <family val="2"/>
      </rPr>
      <t>Clearance!</t>
    </r>
    <r>
      <rPr>
        <sz val="11"/>
        <color theme="1"/>
        <rFont val="Arial"/>
        <family val="2"/>
      </rPr>
      <t xml:space="preserve"> Mathologie 3</t>
    </r>
    <r>
      <rPr>
        <vertAlign val="superscript"/>
        <sz val="11"/>
        <color theme="1"/>
        <rFont val="Arial"/>
        <family val="2"/>
      </rPr>
      <t>e</t>
    </r>
    <r>
      <rPr>
        <sz val="11"/>
        <color theme="1"/>
        <rFont val="Arial"/>
        <family val="2"/>
      </rPr>
      <t xml:space="preserve"> année - Trousse d'activités  (Available in print while quantites last)
Mathologie Grade 3 - Activity Kit - Ontario Edition</t>
    </r>
  </si>
  <si>
    <r>
      <t xml:space="preserve">TDSB - Les ensembles de Mathologie Édition Ontarienne
Formulaire de commande 2025/2026 - </t>
    </r>
    <r>
      <rPr>
        <b/>
        <sz val="18"/>
        <color rgb="FF0070C0"/>
        <rFont val="Arial"/>
        <family val="2"/>
      </rPr>
      <t>Until Dec. 31, 2025</t>
    </r>
  </si>
  <si>
    <t>Mathologie Grade 3 Practice Workbook - Student Edition (Purple)</t>
  </si>
  <si>
    <t>Mathologie Grade 3 Practice Workbook Teacher Edition (Purple)</t>
  </si>
  <si>
    <t>Mathologie Grade 4 Practice Workbook Teacher Edition (Teal)</t>
  </si>
  <si>
    <t>Mathologie Grade 4 Practice Workbook - Student Edition (Teal)</t>
  </si>
  <si>
    <r>
      <rPr>
        <sz val="12"/>
        <color rgb="FFFF0000"/>
        <rFont val="Calibri"/>
        <family val="2"/>
        <scheme val="minor"/>
      </rPr>
      <t xml:space="preserve">AVAILABLE FALL 2025! </t>
    </r>
    <r>
      <rPr>
        <sz val="12"/>
        <color theme="1"/>
        <rFont val="Calibri"/>
        <family val="2"/>
        <scheme val="minor"/>
      </rPr>
      <t>Mathologie Grade 5 Practice Workbook - Student Edition (Red)</t>
    </r>
  </si>
  <si>
    <r>
      <rPr>
        <sz val="12"/>
        <color rgb="FFFF0000"/>
        <rFont val="Calibri"/>
        <family val="2"/>
        <scheme val="minor"/>
      </rPr>
      <t>AVAILABLE FALL 2025!</t>
    </r>
    <r>
      <rPr>
        <sz val="12"/>
        <color theme="1"/>
        <rFont val="Calibri"/>
        <family val="2"/>
        <scheme val="minor"/>
      </rPr>
      <t xml:space="preserve"> Mathologie Grade 5 Practice Workbook Teacher Edition (Red)</t>
    </r>
  </si>
  <si>
    <r>
      <rPr>
        <sz val="12"/>
        <color rgb="FFFF0000"/>
        <rFont val="Calibri"/>
        <family val="2"/>
        <scheme val="minor"/>
      </rPr>
      <t xml:space="preserve">AVAILABLE WINTER 2026! </t>
    </r>
    <r>
      <rPr>
        <sz val="12"/>
        <color theme="1"/>
        <rFont val="Calibri"/>
        <family val="2"/>
        <scheme val="minor"/>
      </rPr>
      <t>Mathologie Grade 6 Practice Workbook - Student Edition (Blue)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</si>
</sst>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0000000000"/>
    <numFmt numFmtId="165" formatCode="&quot;$&quot;#,##0.00"/>
  </numFmts>
  <fonts count="23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1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b/>
      <sz val="18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u/>
      <sz val="11"/>
      <color theme="10"/>
      <name val="Arial"/>
      <family val="2"/>
    </font>
    <font>
      <sz val="10"/>
      <color rgb="FF000000"/>
      <name val="Arial"/>
      <family val="2"/>
    </font>
    <font>
      <b/>
      <sz val="18"/>
      <color rgb="FF0070C0"/>
      <name val="Arial"/>
      <family val="2"/>
    </font>
    <font>
      <vertAlign val="superscript"/>
      <sz val="11"/>
      <color rgb="FF000000"/>
      <name val="Arial"/>
      <family val="2"/>
    </font>
    <font>
      <b/>
      <sz val="11"/>
      <color theme="1"/>
      <name val="Arial"/>
      <family val="2"/>
    </font>
    <font>
      <sz val="11"/>
      <color rgb="FFFFFFFF"/>
      <name val="Arial"/>
      <family val="2"/>
    </font>
    <font>
      <sz val="11"/>
      <color theme="0"/>
      <name val="Arial"/>
      <family val="2"/>
    </font>
    <font>
      <vertAlign val="superscript"/>
      <sz val="11"/>
      <color theme="1"/>
      <name val="Arial"/>
      <family val="2"/>
    </font>
    <font>
      <sz val="11"/>
      <color rgb="FFFF0000"/>
      <name val="Arial"/>
      <family val="2"/>
    </font>
    <font>
      <sz val="12"/>
      <color rgb="FFFF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rgb="FF000000"/>
        <bgColor rgb="FF000000"/>
      </patternFill>
    </fill>
    <fill>
      <patternFill patternType="solid">
        <fgColor theme="7" tint="0.79998168889431442"/>
        <bgColor rgb="FF000000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rgb="FF000000"/>
      </bottom>
      <diagonal/>
    </border>
    <border>
      <left/>
      <right/>
      <top style="thin">
        <color auto="1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 diagonalUp="1">
      <left style="thin">
        <color auto="1"/>
      </left>
      <right style="thin">
        <color auto="1"/>
      </right>
      <top style="thin">
        <color auto="1"/>
      </top>
      <bottom/>
      <diagonal style="thin">
        <color auto="1"/>
      </diagonal>
    </border>
    <border diagonalUp="1">
      <left style="thin">
        <color auto="1"/>
      </left>
      <right style="thin">
        <color auto="1"/>
      </right>
      <top/>
      <bottom style="thin">
        <color auto="1"/>
      </bottom>
      <diagonal style="thin">
        <color auto="1"/>
      </diagonal>
    </border>
  </borders>
  <cellStyleXfs count="11">
    <xf numFmtId="0" fontId="0" fillId="0" borderId="0"/>
    <xf numFmtId="4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/>
    <xf numFmtId="0" fontId="7" fillId="0" borderId="0" applyNumberFormat="0" applyFill="0" applyBorder="0" applyAlignment="0" applyProtection="0"/>
    <xf numFmtId="0" fontId="14" fillId="0" borderId="0"/>
  </cellStyleXfs>
  <cellXfs count="105">
    <xf numFmtId="0" fontId="0" fillId="0" borderId="0" xfId="0"/>
    <xf numFmtId="0" fontId="9" fillId="0" borderId="0" xfId="0" applyFont="1"/>
    <xf numFmtId="0" fontId="10" fillId="6" borderId="7" xfId="0" applyFont="1" applyFill="1" applyBorder="1" applyAlignment="1">
      <alignment horizontal="center" vertical="center"/>
    </xf>
    <xf numFmtId="0" fontId="10" fillId="6" borderId="7" xfId="0" applyFont="1" applyFill="1" applyBorder="1" applyAlignment="1">
      <alignment horizontal="center" vertical="center" wrapText="1"/>
    </xf>
    <xf numFmtId="165" fontId="10" fillId="6" borderId="7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49" fontId="10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vertical="center"/>
    </xf>
    <xf numFmtId="4" fontId="10" fillId="0" borderId="0" xfId="0" applyNumberFormat="1" applyFont="1" applyAlignment="1">
      <alignment horizontal="right" vertical="center"/>
    </xf>
    <xf numFmtId="165" fontId="5" fillId="0" borderId="9" xfId="0" applyNumberFormat="1" applyFont="1" applyBorder="1" applyAlignment="1">
      <alignment vertical="center"/>
    </xf>
    <xf numFmtId="49" fontId="11" fillId="0" borderId="0" xfId="0" applyNumberFormat="1" applyFont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4" fontId="9" fillId="0" borderId="0" xfId="0" applyNumberFormat="1" applyFont="1" applyAlignment="1">
      <alignment horizontal="right" vertical="center"/>
    </xf>
    <xf numFmtId="165" fontId="5" fillId="0" borderId="10" xfId="0" applyNumberFormat="1" applyFont="1" applyBorder="1" applyAlignment="1">
      <alignment vertical="center"/>
    </xf>
    <xf numFmtId="49" fontId="13" fillId="0" borderId="0" xfId="9" applyNumberFormat="1" applyFont="1" applyBorder="1" applyAlignment="1">
      <alignment horizontal="center" vertical="center" wrapText="1"/>
    </xf>
    <xf numFmtId="0" fontId="13" fillId="0" borderId="0" xfId="9" applyFont="1" applyBorder="1" applyAlignment="1">
      <alignment vertical="center" wrapText="1"/>
    </xf>
    <xf numFmtId="4" fontId="12" fillId="0" borderId="0" xfId="0" applyNumberFormat="1" applyFont="1" applyAlignment="1">
      <alignment horizontal="right" vertical="center"/>
    </xf>
    <xf numFmtId="0" fontId="9" fillId="0" borderId="0" xfId="0" applyFont="1" applyAlignment="1">
      <alignment horizontal="center" vertical="center"/>
    </xf>
    <xf numFmtId="1" fontId="10" fillId="0" borderId="0" xfId="0" applyNumberFormat="1" applyFont="1" applyAlignment="1">
      <alignment horizontal="right"/>
    </xf>
    <xf numFmtId="165" fontId="5" fillId="0" borderId="0" xfId="0" applyNumberFormat="1" applyFont="1" applyAlignment="1">
      <alignment vertical="center"/>
    </xf>
    <xf numFmtId="1" fontId="10" fillId="6" borderId="7" xfId="0" applyNumberFormat="1" applyFont="1" applyFill="1" applyBorder="1" applyAlignment="1">
      <alignment horizontal="center" vertical="center"/>
    </xf>
    <xf numFmtId="1" fontId="10" fillId="0" borderId="0" xfId="0" applyNumberFormat="1" applyFont="1" applyAlignment="1">
      <alignment horizontal="right" vertical="center"/>
    </xf>
    <xf numFmtId="1" fontId="9" fillId="0" borderId="0" xfId="0" applyNumberFormat="1" applyFont="1" applyAlignment="1">
      <alignment horizontal="right" vertical="center"/>
    </xf>
    <xf numFmtId="1" fontId="12" fillId="0" borderId="0" xfId="0" applyNumberFormat="1" applyFont="1" applyAlignment="1">
      <alignment horizontal="right" vertical="center"/>
    </xf>
    <xf numFmtId="0" fontId="12" fillId="0" borderId="0" xfId="8" applyFont="1" applyAlignment="1">
      <alignment horizontal="right" vertical="center"/>
    </xf>
    <xf numFmtId="0" fontId="12" fillId="0" borderId="0" xfId="8" applyFont="1" applyAlignment="1">
      <alignment horizontal="center" vertical="center"/>
    </xf>
    <xf numFmtId="165" fontId="12" fillId="0" borderId="0" xfId="8" applyNumberFormat="1" applyFont="1" applyAlignment="1">
      <alignment horizontal="right" vertical="center"/>
    </xf>
    <xf numFmtId="0" fontId="9" fillId="0" borderId="0" xfId="0" applyFont="1" applyAlignment="1">
      <alignment horizontal="center"/>
    </xf>
    <xf numFmtId="0" fontId="17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0" fontId="18" fillId="9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1" fontId="9" fillId="0" borderId="7" xfId="0" applyNumberFormat="1" applyFont="1" applyBorder="1" applyAlignment="1">
      <alignment horizontal="center" vertical="center" wrapText="1"/>
    </xf>
    <xf numFmtId="44" fontId="12" fillId="0" borderId="20" xfId="1" applyFont="1" applyBorder="1" applyAlignment="1">
      <alignment horizontal="center" vertical="center" wrapText="1"/>
    </xf>
    <xf numFmtId="44" fontId="9" fillId="0" borderId="8" xfId="1" applyFont="1" applyBorder="1" applyAlignment="1">
      <alignment horizontal="center" vertical="center"/>
    </xf>
    <xf numFmtId="1" fontId="9" fillId="0" borderId="8" xfId="1" applyNumberFormat="1" applyFont="1" applyBorder="1" applyAlignment="1">
      <alignment horizontal="center" vertical="center"/>
    </xf>
    <xf numFmtId="165" fontId="9" fillId="0" borderId="8" xfId="0" applyNumberFormat="1" applyFont="1" applyBorder="1" applyAlignment="1">
      <alignment vertical="center"/>
    </xf>
    <xf numFmtId="1" fontId="12" fillId="0" borderId="7" xfId="0" applyNumberFormat="1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49" fontId="9" fillId="0" borderId="7" xfId="0" applyNumberFormat="1" applyFont="1" applyBorder="1" applyAlignment="1">
      <alignment horizontal="center" vertical="center"/>
    </xf>
    <xf numFmtId="44" fontId="12" fillId="0" borderId="21" xfId="1" applyFont="1" applyBorder="1" applyAlignment="1">
      <alignment horizontal="center" vertical="center"/>
    </xf>
    <xf numFmtId="44" fontId="9" fillId="0" borderId="7" xfId="1" applyFont="1" applyBorder="1" applyAlignment="1">
      <alignment horizontal="center" vertical="center"/>
    </xf>
    <xf numFmtId="1" fontId="9" fillId="0" borderId="7" xfId="1" applyNumberFormat="1" applyFont="1" applyBorder="1" applyAlignment="1">
      <alignment horizontal="center" vertical="center"/>
    </xf>
    <xf numFmtId="165" fontId="9" fillId="0" borderId="7" xfId="0" applyNumberFormat="1" applyFont="1" applyBorder="1" applyAlignment="1">
      <alignment vertical="center"/>
    </xf>
    <xf numFmtId="44" fontId="9" fillId="0" borderId="20" xfId="1" applyFont="1" applyFill="1" applyBorder="1" applyAlignment="1">
      <alignment horizontal="center" vertical="center"/>
    </xf>
    <xf numFmtId="1" fontId="9" fillId="0" borderId="14" xfId="1" applyNumberFormat="1" applyFont="1" applyBorder="1" applyAlignment="1">
      <alignment horizontal="center" vertical="center"/>
    </xf>
    <xf numFmtId="0" fontId="9" fillId="3" borderId="0" xfId="0" applyFont="1" applyFill="1" applyAlignment="1">
      <alignment vertical="center"/>
    </xf>
    <xf numFmtId="44" fontId="12" fillId="0" borderId="20" xfId="1" applyFont="1" applyBorder="1" applyAlignment="1">
      <alignment horizontal="center" vertical="center"/>
    </xf>
    <xf numFmtId="49" fontId="9" fillId="0" borderId="8" xfId="0" applyNumberFormat="1" applyFont="1" applyBorder="1" applyAlignment="1">
      <alignment horizontal="center" vertical="center"/>
    </xf>
    <xf numFmtId="44" fontId="9" fillId="0" borderId="22" xfId="1" applyFont="1" applyFill="1" applyBorder="1" applyAlignment="1">
      <alignment vertical="center"/>
    </xf>
    <xf numFmtId="1" fontId="9" fillId="0" borderId="7" xfId="0" applyNumberFormat="1" applyFont="1" applyBorder="1" applyAlignment="1">
      <alignment horizontal="center" vertical="center"/>
    </xf>
    <xf numFmtId="0" fontId="9" fillId="5" borderId="0" xfId="0" applyFont="1" applyFill="1" applyAlignment="1">
      <alignment vertical="center"/>
    </xf>
    <xf numFmtId="1" fontId="9" fillId="0" borderId="17" xfId="1" applyNumberFormat="1" applyFont="1" applyBorder="1" applyAlignment="1">
      <alignment horizontal="center" vertical="center"/>
    </xf>
    <xf numFmtId="1" fontId="9" fillId="0" borderId="0" xfId="0" applyNumberFormat="1" applyFont="1"/>
    <xf numFmtId="165" fontId="9" fillId="0" borderId="0" xfId="0" applyNumberFormat="1" applyFont="1"/>
    <xf numFmtId="0" fontId="11" fillId="8" borderId="1" xfId="0" applyFont="1" applyFill="1" applyBorder="1" applyAlignment="1">
      <alignment horizontal="left" vertical="center" wrapText="1"/>
    </xf>
    <xf numFmtId="0" fontId="11" fillId="8" borderId="2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9" fillId="0" borderId="1" xfId="0" applyFont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12" fillId="0" borderId="1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12" fillId="0" borderId="1" xfId="0" applyFont="1" applyBorder="1" applyAlignment="1">
      <alignment vertical="center" wrapText="1"/>
    </xf>
    <xf numFmtId="0" fontId="12" fillId="0" borderId="2" xfId="0" applyFont="1" applyBorder="1" applyAlignment="1">
      <alignment vertical="center" wrapText="1"/>
    </xf>
    <xf numFmtId="0" fontId="12" fillId="0" borderId="3" xfId="0" applyFont="1" applyBorder="1" applyAlignment="1">
      <alignment vertical="center" wrapText="1"/>
    </xf>
    <xf numFmtId="0" fontId="5" fillId="0" borderId="1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10" fillId="7" borderId="1" xfId="0" applyFont="1" applyFill="1" applyBorder="1" applyAlignment="1">
      <alignment horizontal="left" vertical="center"/>
    </xf>
    <xf numFmtId="0" fontId="10" fillId="7" borderId="2" xfId="0" applyFont="1" applyFill="1" applyBorder="1" applyAlignment="1">
      <alignment horizontal="left" vertical="center"/>
    </xf>
    <xf numFmtId="0" fontId="10" fillId="7" borderId="3" xfId="0" applyFont="1" applyFill="1" applyBorder="1" applyAlignment="1">
      <alignment horizontal="left" vertical="center"/>
    </xf>
    <xf numFmtId="0" fontId="9" fillId="0" borderId="16" xfId="0" applyFont="1" applyBorder="1" applyAlignment="1">
      <alignment horizontal="left" vertical="center" wrapText="1"/>
    </xf>
    <xf numFmtId="0" fontId="9" fillId="0" borderId="15" xfId="0" applyFont="1" applyBorder="1" applyAlignment="1">
      <alignment horizontal="left" vertical="center" wrapText="1"/>
    </xf>
    <xf numFmtId="0" fontId="9" fillId="0" borderId="18" xfId="0" applyFont="1" applyBorder="1" applyAlignment="1">
      <alignment vertical="center" wrapText="1"/>
    </xf>
    <xf numFmtId="0" fontId="9" fillId="0" borderId="17" xfId="0" applyFont="1" applyBorder="1" applyAlignment="1">
      <alignment vertical="center" wrapText="1"/>
    </xf>
    <xf numFmtId="0" fontId="9" fillId="0" borderId="19" xfId="0" applyFont="1" applyBorder="1" applyAlignment="1">
      <alignment vertical="center" wrapText="1"/>
    </xf>
    <xf numFmtId="0" fontId="11" fillId="10" borderId="1" xfId="0" applyFont="1" applyFill="1" applyBorder="1" applyAlignment="1">
      <alignment horizontal="left" vertical="center" wrapText="1"/>
    </xf>
    <xf numFmtId="0" fontId="11" fillId="10" borderId="2" xfId="0" applyFont="1" applyFill="1" applyBorder="1" applyAlignment="1">
      <alignment horizontal="left" vertical="center" wrapText="1"/>
    </xf>
    <xf numFmtId="165" fontId="12" fillId="0" borderId="0" xfId="8" applyNumberFormat="1" applyFont="1" applyAlignment="1">
      <alignment horizontal="right" vertical="center"/>
    </xf>
    <xf numFmtId="0" fontId="9" fillId="0" borderId="0" xfId="0" applyFont="1"/>
    <xf numFmtId="164" fontId="8" fillId="2" borderId="0" xfId="0" applyNumberFormat="1" applyFont="1" applyFill="1" applyAlignment="1">
      <alignment horizontal="center" wrapText="1"/>
    </xf>
    <xf numFmtId="0" fontId="5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5" fillId="0" borderId="11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5" fillId="0" borderId="13" xfId="0" applyFont="1" applyBorder="1" applyAlignment="1">
      <alignment vertical="center"/>
    </xf>
    <xf numFmtId="0" fontId="10" fillId="6" borderId="1" xfId="0" applyFont="1" applyFill="1" applyBorder="1" applyAlignment="1">
      <alignment horizontal="center" vertical="center"/>
    </xf>
    <xf numFmtId="0" fontId="10" fillId="6" borderId="2" xfId="0" applyFont="1" applyFill="1" applyBorder="1" applyAlignment="1">
      <alignment horizontal="center" vertical="center"/>
    </xf>
    <xf numFmtId="0" fontId="10" fillId="6" borderId="3" xfId="0" applyFont="1" applyFill="1" applyBorder="1" applyAlignment="1">
      <alignment horizontal="center" vertical="center"/>
    </xf>
    <xf numFmtId="0" fontId="10" fillId="0" borderId="7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0" fontId="0" fillId="0" borderId="7" xfId="0" applyBorder="1" applyAlignment="1">
      <alignment horizontal="left" vertical="center"/>
    </xf>
    <xf numFmtId="1" fontId="0" fillId="0" borderId="7" xfId="0" applyNumberFormat="1" applyBorder="1"/>
  </cellXfs>
  <cellStyles count="11">
    <cellStyle name="Currency" xfId="1" builtinId="4"/>
    <cellStyle name="Followed Hyperlink" xfId="7" builtinId="9" hidden="1"/>
    <cellStyle name="Followed Hyperlink" xfId="5" builtinId="9" hidden="1"/>
    <cellStyle name="Followed Hyperlink" xfId="3" builtinId="9" hidden="1"/>
    <cellStyle name="Hyperlink" xfId="6" builtinId="8" hidden="1"/>
    <cellStyle name="Hyperlink" xfId="4" builtinId="8" hidden="1"/>
    <cellStyle name="Hyperlink" xfId="2" builtinId="8" hidden="1"/>
    <cellStyle name="Hyperlink" xfId="9" builtinId="8"/>
    <cellStyle name="Normal" xfId="0" builtinId="0"/>
    <cellStyle name="Normal 2" xfId="8" xr:uid="{00000000-0005-0000-0000-000009000000}"/>
    <cellStyle name="Normal 3" xfId="10" xr:uid="{5380F056-A356-4857-950F-4D3F268388B0}"/>
  </cellStyles>
  <dxfs count="0"/>
  <tableStyles count="0" defaultTableStyle="TableStyleMedium9" defaultPivotStyle="PivotStyleMedium7"/>
  <colors>
    <mruColors>
      <color rgb="FFD6BBEB"/>
      <color rgb="FFC59EE2"/>
      <color rgb="FFEFF6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pearsoncanada.ca/mathologie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344713</xdr:colOff>
      <xdr:row>0</xdr:row>
      <xdr:rowOff>90716</xdr:rowOff>
    </xdr:from>
    <xdr:to>
      <xdr:col>7</xdr:col>
      <xdr:colOff>507999</xdr:colOff>
      <xdr:row>1</xdr:row>
      <xdr:rowOff>17173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6499" y="90716"/>
          <a:ext cx="2113643" cy="706600"/>
        </a:xfrm>
        <a:prstGeom prst="rect">
          <a:avLst/>
        </a:prstGeom>
      </xdr:spPr>
    </xdr:pic>
    <xdr:clientData/>
  </xdr:twoCellAnchor>
  <xdr:twoCellAnchor>
    <xdr:from>
      <xdr:col>0</xdr:col>
      <xdr:colOff>54428</xdr:colOff>
      <xdr:row>0</xdr:row>
      <xdr:rowOff>90713</xdr:rowOff>
    </xdr:from>
    <xdr:to>
      <xdr:col>1</xdr:col>
      <xdr:colOff>752928</xdr:colOff>
      <xdr:row>1</xdr:row>
      <xdr:rowOff>63499</xdr:rowOff>
    </xdr:to>
    <xdr:pic>
      <xdr:nvPicPr>
        <xdr:cNvPr id="10" name="image00.png">
          <a:extLst>
            <a:ext uri="{FF2B5EF4-FFF2-40B4-BE49-F238E27FC236}">
              <a16:creationId xmlns:a16="http://schemas.microsoft.com/office/drawing/2014/main" id="{B12E2F67-9AFE-4DAF-80E1-4AF8FF134EB3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428" y="90713"/>
          <a:ext cx="1687286" cy="7529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549899</xdr:colOff>
      <xdr:row>49</xdr:row>
      <xdr:rowOff>58301</xdr:rowOff>
    </xdr:from>
    <xdr:to>
      <xdr:col>3</xdr:col>
      <xdr:colOff>277943</xdr:colOff>
      <xdr:row>53</xdr:row>
      <xdr:rowOff>194786</xdr:rowOff>
    </xdr:to>
    <xdr:sp macro="" textlink="">
      <xdr:nvSpPr>
        <xdr:cNvPr id="16" name="TextBox 1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4D6CD24C-6E86-4F79-9635-86E43931634F}"/>
            </a:ext>
          </a:extLst>
        </xdr:cNvPr>
        <xdr:cNvSpPr txBox="1"/>
      </xdr:nvSpPr>
      <xdr:spPr>
        <a:xfrm>
          <a:off x="549899" y="14844730"/>
          <a:ext cx="5606330" cy="1315770"/>
        </a:xfrm>
        <a:prstGeom prst="rect">
          <a:avLst/>
        </a:prstGeom>
        <a:solidFill>
          <a:schemeClr val="lt1"/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Pour</a:t>
          </a:r>
          <a:r>
            <a:rPr lang="en-US" sz="110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commander ou pour obtenir plus d'information </a:t>
          </a:r>
          <a:r>
            <a:rPr lang="en-US" sz="1100" i="1">
              <a:latin typeface="Arial"/>
              <a:cs typeface="Arial"/>
            </a:rPr>
            <a:t>:</a:t>
          </a:r>
          <a:r>
            <a:rPr lang="en-US" sz="1100" i="1" baseline="0">
              <a:latin typeface="Arial"/>
              <a:cs typeface="Arial"/>
            </a:rPr>
            <a:t> </a:t>
          </a:r>
        </a:p>
        <a:p>
          <a:pPr algn="ctr"/>
          <a:endParaRPr lang="en-US" sz="1100" b="1" i="1" baseline="0">
            <a:latin typeface="Arial"/>
            <a:cs typeface="Arial"/>
          </a:endParaRPr>
        </a:p>
        <a:p>
          <a:pPr algn="ctr"/>
          <a:r>
            <a:rPr lang="en-US" sz="1800" b="1" baseline="0">
              <a:solidFill>
                <a:schemeClr val="accent1">
                  <a:lumMod val="50000"/>
                </a:schemeClr>
              </a:solidFill>
              <a:latin typeface="Arial"/>
              <a:cs typeface="Arial"/>
            </a:rPr>
            <a:t>www.pearsoncanada.ca/mathologie</a:t>
          </a:r>
          <a:endParaRPr lang="en-US" sz="800" b="1" baseline="0">
            <a:solidFill>
              <a:schemeClr val="accent1">
                <a:lumMod val="50000"/>
              </a:schemeClr>
            </a:solidFill>
            <a:latin typeface="Arial"/>
            <a:cs typeface="Arial"/>
          </a:endParaRPr>
        </a:p>
        <a:p>
          <a:pPr algn="ctr"/>
          <a:r>
            <a:rPr lang="en-US" sz="1600" b="1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Service à la clientèle </a:t>
          </a:r>
          <a:r>
            <a:rPr lang="en-US" sz="1600" b="1" baseline="0">
              <a:latin typeface="Arial"/>
              <a:cs typeface="Arial"/>
            </a:rPr>
            <a:t>: 1(800) 361-6128</a:t>
          </a:r>
        </a:p>
        <a:p>
          <a:pPr algn="ctr"/>
          <a:r>
            <a:rPr lang="en-US" sz="1600" b="1" baseline="0">
              <a:latin typeface="Arial"/>
              <a:cs typeface="Arial"/>
            </a:rPr>
            <a:t>school_inquiries@pearsoned.com</a:t>
          </a:r>
        </a:p>
        <a:p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57"/>
  <sheetViews>
    <sheetView tabSelected="1" topLeftCell="A25" zoomScale="70" zoomScaleNormal="70" zoomScaleSheetLayoutView="40" zoomScalePageLayoutView="70" workbookViewId="0">
      <selection activeCell="A43" sqref="A43:D43"/>
    </sheetView>
  </sheetViews>
  <sheetFormatPr defaultColWidth="10.83203125" defaultRowHeight="15" customHeight="1" x14ac:dyDescent="0.3"/>
  <cols>
    <col min="1" max="1" width="13" style="1" customWidth="1"/>
    <col min="2" max="2" width="53.83203125" style="1" customWidth="1"/>
    <col min="3" max="3" width="10.33203125" style="28" customWidth="1"/>
    <col min="4" max="4" width="13.83203125" style="1" customWidth="1"/>
    <col min="5" max="5" width="17.75" style="1" customWidth="1"/>
    <col min="6" max="6" width="13.33203125" style="1" customWidth="1"/>
    <col min="7" max="7" width="12.08203125" style="1" customWidth="1"/>
    <col min="8" max="8" width="12.08203125" style="54" customWidth="1"/>
    <col min="9" max="9" width="17.08203125" style="55" customWidth="1"/>
    <col min="10" max="16384" width="10.83203125" style="1"/>
  </cols>
  <sheetData>
    <row r="1" spans="1:39" ht="61.5" customHeight="1" x14ac:dyDescent="0.3">
      <c r="A1" s="90"/>
      <c r="B1" s="90"/>
      <c r="C1" s="90"/>
      <c r="D1" s="90"/>
      <c r="E1" s="90"/>
      <c r="F1" s="90"/>
      <c r="G1" s="90"/>
      <c r="H1" s="90"/>
      <c r="I1" s="90"/>
    </row>
    <row r="2" spans="1:39" ht="47.5" customHeight="1" x14ac:dyDescent="0.5">
      <c r="A2" s="91" t="s">
        <v>56</v>
      </c>
      <c r="B2" s="91"/>
      <c r="C2" s="91"/>
      <c r="D2" s="91"/>
      <c r="E2" s="91"/>
      <c r="F2" s="91"/>
      <c r="G2" s="91"/>
      <c r="H2" s="91"/>
      <c r="I2" s="91"/>
    </row>
    <row r="3" spans="1:39" ht="25" customHeight="1" x14ac:dyDescent="0.3">
      <c r="A3" s="92" t="s">
        <v>0</v>
      </c>
      <c r="B3" s="93"/>
      <c r="C3" s="93"/>
      <c r="D3" s="93"/>
      <c r="E3" s="93"/>
      <c r="F3" s="93"/>
      <c r="G3" s="93"/>
      <c r="H3" s="93"/>
      <c r="I3" s="93"/>
    </row>
    <row r="4" spans="1:39" s="8" customFormat="1" ht="24" customHeight="1" x14ac:dyDescent="0.35">
      <c r="A4" s="100" t="s">
        <v>1</v>
      </c>
      <c r="B4" s="100"/>
      <c r="C4" s="100"/>
      <c r="D4" s="100"/>
      <c r="E4" s="100"/>
      <c r="F4" s="100"/>
      <c r="G4" s="100"/>
      <c r="H4" s="100"/>
      <c r="I4" s="100"/>
    </row>
    <row r="5" spans="1:39" s="5" customFormat="1" ht="24" customHeight="1" x14ac:dyDescent="0.35">
      <c r="A5" s="79" t="s">
        <v>2</v>
      </c>
      <c r="B5" s="80"/>
      <c r="C5" s="81"/>
      <c r="D5" s="79" t="s">
        <v>3</v>
      </c>
      <c r="E5" s="80"/>
      <c r="F5" s="80"/>
      <c r="G5" s="80"/>
      <c r="H5" s="80"/>
      <c r="I5" s="81"/>
    </row>
    <row r="6" spans="1:39" s="5" customFormat="1" ht="24" customHeight="1" x14ac:dyDescent="0.35">
      <c r="A6" s="73" t="s">
        <v>41</v>
      </c>
      <c r="B6" s="74"/>
      <c r="C6" s="75"/>
      <c r="D6" s="73" t="s">
        <v>41</v>
      </c>
      <c r="E6" s="74"/>
      <c r="F6" s="74"/>
      <c r="G6" s="74"/>
      <c r="H6" s="74"/>
      <c r="I6" s="75"/>
    </row>
    <row r="7" spans="1:39" s="8" customFormat="1" ht="24" customHeight="1" x14ac:dyDescent="0.35">
      <c r="A7" s="73" t="s">
        <v>4</v>
      </c>
      <c r="B7" s="74"/>
      <c r="C7" s="75"/>
      <c r="D7" s="73" t="s">
        <v>4</v>
      </c>
      <c r="E7" s="74"/>
      <c r="F7" s="74"/>
      <c r="G7" s="74"/>
      <c r="H7" s="74"/>
      <c r="I7" s="75"/>
    </row>
    <row r="8" spans="1:39" s="29" customFormat="1" ht="24" customHeight="1" x14ac:dyDescent="0.35">
      <c r="A8" s="94" t="s">
        <v>5</v>
      </c>
      <c r="B8" s="95"/>
      <c r="C8" s="96"/>
      <c r="D8" s="94" t="s">
        <v>5</v>
      </c>
      <c r="E8" s="95"/>
      <c r="F8" s="95"/>
      <c r="G8" s="95"/>
      <c r="H8" s="95"/>
      <c r="I8" s="96"/>
    </row>
    <row r="9" spans="1:39" s="8" customFormat="1" ht="24" customHeight="1" x14ac:dyDescent="0.35">
      <c r="A9" s="76" t="s">
        <v>6</v>
      </c>
      <c r="B9" s="77"/>
      <c r="C9" s="78"/>
      <c r="D9" s="76" t="s">
        <v>6</v>
      </c>
      <c r="E9" s="77"/>
      <c r="F9" s="77"/>
      <c r="G9" s="77"/>
      <c r="H9" s="77"/>
      <c r="I9" s="78"/>
    </row>
    <row r="10" spans="1:39" s="8" customFormat="1" ht="24" customHeight="1" x14ac:dyDescent="0.35">
      <c r="A10" s="76" t="s">
        <v>7</v>
      </c>
      <c r="B10" s="77"/>
      <c r="C10" s="78"/>
      <c r="D10" s="76" t="s">
        <v>7</v>
      </c>
      <c r="E10" s="77"/>
      <c r="F10" s="77"/>
      <c r="G10" s="77"/>
      <c r="H10" s="77"/>
      <c r="I10" s="78"/>
    </row>
    <row r="11" spans="1:39" s="8" customFormat="1" ht="24" customHeight="1" x14ac:dyDescent="0.35">
      <c r="A11" s="76" t="s">
        <v>8</v>
      </c>
      <c r="B11" s="77"/>
      <c r="C11" s="78"/>
      <c r="D11" s="76" t="s">
        <v>8</v>
      </c>
      <c r="E11" s="77"/>
      <c r="F11" s="77"/>
      <c r="G11" s="77"/>
      <c r="H11" s="77"/>
      <c r="I11" s="78"/>
    </row>
    <row r="12" spans="1:39" s="8" customFormat="1" ht="24" customHeight="1" x14ac:dyDescent="0.35">
      <c r="A12" s="76" t="s">
        <v>9</v>
      </c>
      <c r="B12" s="77"/>
      <c r="C12" s="78"/>
      <c r="D12" s="76" t="s">
        <v>9</v>
      </c>
      <c r="E12" s="77"/>
      <c r="F12" s="77"/>
      <c r="G12" s="77"/>
      <c r="H12" s="77"/>
      <c r="I12" s="78"/>
    </row>
    <row r="13" spans="1:39" s="8" customFormat="1" ht="32.25" customHeight="1" x14ac:dyDescent="0.35">
      <c r="A13" s="97" t="s">
        <v>10</v>
      </c>
      <c r="B13" s="98"/>
      <c r="C13" s="98"/>
      <c r="D13" s="99"/>
      <c r="E13" s="2" t="s">
        <v>11</v>
      </c>
      <c r="F13" s="2" t="s">
        <v>42</v>
      </c>
      <c r="G13" s="3" t="s">
        <v>43</v>
      </c>
      <c r="H13" s="21" t="s">
        <v>12</v>
      </c>
      <c r="I13" s="4" t="s">
        <v>37</v>
      </c>
    </row>
    <row r="14" spans="1:39" s="32" customFormat="1" ht="19.5" customHeight="1" x14ac:dyDescent="0.35">
      <c r="A14" s="56" t="s">
        <v>13</v>
      </c>
      <c r="B14" s="57"/>
      <c r="C14" s="57"/>
      <c r="D14" s="57"/>
      <c r="E14" s="57"/>
      <c r="F14" s="57"/>
      <c r="G14" s="57"/>
      <c r="H14" s="57"/>
      <c r="I14" s="57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0"/>
      <c r="AJ14" s="30"/>
      <c r="AK14" s="30"/>
      <c r="AL14" s="30"/>
      <c r="AM14" s="31"/>
    </row>
    <row r="15" spans="1:39" s="8" customFormat="1" ht="42" customHeight="1" x14ac:dyDescent="0.35">
      <c r="A15" s="58" t="s">
        <v>28</v>
      </c>
      <c r="B15" s="68"/>
      <c r="C15" s="68"/>
      <c r="D15" s="69"/>
      <c r="E15" s="33">
        <v>9780134885841</v>
      </c>
      <c r="F15" s="34">
        <v>3999</v>
      </c>
      <c r="G15" s="35">
        <f>(F15)*0.75</f>
        <v>2999.25</v>
      </c>
      <c r="H15" s="36"/>
      <c r="I15" s="37">
        <f>G15*H15</f>
        <v>0</v>
      </c>
    </row>
    <row r="16" spans="1:39" s="8" customFormat="1" ht="42" customHeight="1" x14ac:dyDescent="0.35">
      <c r="A16" s="70" t="s">
        <v>29</v>
      </c>
      <c r="B16" s="71"/>
      <c r="C16" s="71"/>
      <c r="D16" s="72"/>
      <c r="E16" s="38">
        <v>9780138212438</v>
      </c>
      <c r="F16" s="34">
        <v>1099</v>
      </c>
      <c r="G16" s="35">
        <f>(F16)*0.75</f>
        <v>824.25</v>
      </c>
      <c r="H16" s="36"/>
      <c r="I16" s="37">
        <f>G16*H16</f>
        <v>0</v>
      </c>
    </row>
    <row r="17" spans="1:39" s="32" customFormat="1" ht="20" customHeight="1" x14ac:dyDescent="0.35">
      <c r="A17" s="87" t="s">
        <v>14</v>
      </c>
      <c r="B17" s="88"/>
      <c r="C17" s="88"/>
      <c r="D17" s="88"/>
      <c r="E17" s="88"/>
      <c r="F17" s="88"/>
      <c r="G17" s="88"/>
      <c r="H17" s="88"/>
      <c r="I17" s="88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  <c r="AG17" s="39"/>
      <c r="AH17" s="39"/>
      <c r="AI17" s="39"/>
      <c r="AJ17" s="39"/>
      <c r="AK17" s="39"/>
      <c r="AL17" s="39"/>
    </row>
    <row r="18" spans="1:39" s="8" customFormat="1" ht="39" customHeight="1" x14ac:dyDescent="0.35">
      <c r="A18" s="61" t="s">
        <v>30</v>
      </c>
      <c r="B18" s="62"/>
      <c r="C18" s="62"/>
      <c r="D18" s="63"/>
      <c r="E18" s="40" t="s">
        <v>15</v>
      </c>
      <c r="F18" s="41">
        <v>1099</v>
      </c>
      <c r="G18" s="42">
        <f>(F18)*0.75</f>
        <v>824.25</v>
      </c>
      <c r="H18" s="43"/>
      <c r="I18" s="44">
        <f>G18*H18</f>
        <v>0</v>
      </c>
    </row>
    <row r="19" spans="1:39" s="47" customFormat="1" ht="39" customHeight="1" x14ac:dyDescent="0.35">
      <c r="A19" s="82" t="s">
        <v>31</v>
      </c>
      <c r="B19" s="83"/>
      <c r="C19" s="83"/>
      <c r="D19" s="83"/>
      <c r="E19" s="33">
        <v>9780134885902</v>
      </c>
      <c r="F19" s="45">
        <v>425</v>
      </c>
      <c r="G19" s="42">
        <f>(F19)*0.75</f>
        <v>318.75</v>
      </c>
      <c r="H19" s="46"/>
      <c r="I19" s="44">
        <f>G19*H19</f>
        <v>0</v>
      </c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</row>
    <row r="20" spans="1:39" s="32" customFormat="1" ht="21" customHeight="1" x14ac:dyDescent="0.35">
      <c r="A20" s="56" t="s">
        <v>16</v>
      </c>
      <c r="B20" s="57"/>
      <c r="C20" s="57"/>
      <c r="D20" s="57"/>
      <c r="E20" s="57"/>
      <c r="F20" s="57"/>
      <c r="G20" s="57"/>
      <c r="H20" s="57"/>
      <c r="I20" s="57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39"/>
      <c r="AK20" s="39"/>
      <c r="AL20" s="39"/>
    </row>
    <row r="21" spans="1:39" s="8" customFormat="1" ht="36.5" customHeight="1" x14ac:dyDescent="0.35">
      <c r="A21" s="61" t="s">
        <v>47</v>
      </c>
      <c r="B21" s="62"/>
      <c r="C21" s="62"/>
      <c r="D21" s="63"/>
      <c r="E21" s="40" t="s">
        <v>17</v>
      </c>
      <c r="F21" s="48">
        <v>1099</v>
      </c>
      <c r="G21" s="42">
        <f>(F21)*0.75</f>
        <v>824.25</v>
      </c>
      <c r="H21" s="43"/>
      <c r="I21" s="44">
        <f>G21*H21</f>
        <v>0</v>
      </c>
    </row>
    <row r="22" spans="1:39" s="32" customFormat="1" ht="36.5" customHeight="1" x14ac:dyDescent="0.35">
      <c r="A22" s="84" t="s">
        <v>48</v>
      </c>
      <c r="B22" s="85"/>
      <c r="C22" s="85"/>
      <c r="D22" s="86"/>
      <c r="E22" s="49" t="s">
        <v>18</v>
      </c>
      <c r="F22" s="50">
        <v>695</v>
      </c>
      <c r="G22" s="42">
        <f t="shared" ref="G22:G23" si="0">(F22)*0.75</f>
        <v>521.25</v>
      </c>
      <c r="H22" s="36"/>
      <c r="I22" s="44">
        <f t="shared" ref="I22:I23" si="1">G22*H22</f>
        <v>0</v>
      </c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39"/>
      <c r="AG22" s="39"/>
      <c r="AH22" s="39"/>
      <c r="AI22" s="39"/>
    </row>
    <row r="23" spans="1:39" s="32" customFormat="1" ht="36.5" customHeight="1" x14ac:dyDescent="0.35">
      <c r="A23" s="67" t="s">
        <v>32</v>
      </c>
      <c r="B23" s="68"/>
      <c r="C23" s="68"/>
      <c r="D23" s="69"/>
      <c r="E23" s="33">
        <v>9780135335345</v>
      </c>
      <c r="F23" s="45">
        <v>25</v>
      </c>
      <c r="G23" s="42">
        <f t="shared" si="0"/>
        <v>18.75</v>
      </c>
      <c r="H23" s="36"/>
      <c r="I23" s="44">
        <f t="shared" si="1"/>
        <v>0</v>
      </c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</row>
    <row r="24" spans="1:39" s="32" customFormat="1" ht="17.5" customHeight="1" x14ac:dyDescent="0.35">
      <c r="A24" s="56" t="s">
        <v>19</v>
      </c>
      <c r="B24" s="57"/>
      <c r="C24" s="57"/>
      <c r="D24" s="57"/>
      <c r="E24" s="57"/>
      <c r="F24" s="57"/>
      <c r="G24" s="57"/>
      <c r="H24" s="57"/>
      <c r="I24" s="57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  <c r="AI24" s="39"/>
      <c r="AJ24" s="39"/>
      <c r="AK24" s="39"/>
      <c r="AL24" s="39"/>
    </row>
    <row r="25" spans="1:39" s="8" customFormat="1" ht="39" customHeight="1" x14ac:dyDescent="0.35">
      <c r="A25" s="61" t="s">
        <v>49</v>
      </c>
      <c r="B25" s="62"/>
      <c r="C25" s="62"/>
      <c r="D25" s="63"/>
      <c r="E25" s="40" t="s">
        <v>20</v>
      </c>
      <c r="F25" s="48">
        <v>1099</v>
      </c>
      <c r="G25" s="42">
        <f>(F25)*0.75</f>
        <v>824.25</v>
      </c>
      <c r="H25" s="43"/>
      <c r="I25" s="44">
        <f>G25*H25</f>
        <v>0</v>
      </c>
    </row>
    <row r="26" spans="1:39" s="52" customFormat="1" ht="39" customHeight="1" x14ac:dyDescent="0.35">
      <c r="A26" s="61" t="s">
        <v>50</v>
      </c>
      <c r="B26" s="62"/>
      <c r="C26" s="62"/>
      <c r="D26" s="63"/>
      <c r="E26" s="51">
        <v>9780138039424</v>
      </c>
      <c r="F26" s="50">
        <v>695</v>
      </c>
      <c r="G26" s="42">
        <f t="shared" ref="G26:G27" si="2">(F26)*0.75</f>
        <v>521.25</v>
      </c>
      <c r="H26" s="36"/>
      <c r="I26" s="37">
        <f>G26*H26</f>
        <v>0</v>
      </c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</row>
    <row r="27" spans="1:39" s="52" customFormat="1" ht="39" customHeight="1" x14ac:dyDescent="0.35">
      <c r="A27" s="67" t="s">
        <v>32</v>
      </c>
      <c r="B27" s="68"/>
      <c r="C27" s="68"/>
      <c r="D27" s="69"/>
      <c r="E27" s="33">
        <v>9780135335345</v>
      </c>
      <c r="F27" s="45">
        <v>25</v>
      </c>
      <c r="G27" s="42">
        <f t="shared" si="2"/>
        <v>18.75</v>
      </c>
      <c r="H27" s="53"/>
      <c r="I27" s="37">
        <f>G27*H27</f>
        <v>0</v>
      </c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</row>
    <row r="28" spans="1:39" s="32" customFormat="1" ht="19.5" customHeight="1" x14ac:dyDescent="0.35">
      <c r="A28" s="56" t="s">
        <v>21</v>
      </c>
      <c r="B28" s="57"/>
      <c r="C28" s="57"/>
      <c r="D28" s="57"/>
      <c r="E28" s="57"/>
      <c r="F28" s="57"/>
      <c r="G28" s="57"/>
      <c r="H28" s="57"/>
      <c r="I28" s="57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0"/>
      <c r="AI28" s="30"/>
      <c r="AJ28" s="30"/>
      <c r="AK28" s="30"/>
      <c r="AL28" s="30"/>
      <c r="AM28" s="31"/>
    </row>
    <row r="29" spans="1:39" s="8" customFormat="1" ht="33" customHeight="1" x14ac:dyDescent="0.35">
      <c r="A29" s="61" t="s">
        <v>51</v>
      </c>
      <c r="B29" s="62"/>
      <c r="C29" s="62"/>
      <c r="D29" s="63"/>
      <c r="E29" s="51">
        <v>9780134885896</v>
      </c>
      <c r="F29" s="48">
        <v>1099</v>
      </c>
      <c r="G29" s="42">
        <f>(F29)*0.75</f>
        <v>824.25</v>
      </c>
      <c r="H29" s="43"/>
      <c r="I29" s="44">
        <f>G29*H29</f>
        <v>0</v>
      </c>
    </row>
    <row r="30" spans="1:39" s="8" customFormat="1" ht="40" customHeight="1" x14ac:dyDescent="0.35">
      <c r="A30" s="61" t="s">
        <v>55</v>
      </c>
      <c r="B30" s="62"/>
      <c r="C30" s="62"/>
      <c r="D30" s="63"/>
      <c r="E30" s="51">
        <v>9780137921843</v>
      </c>
      <c r="F30" s="48">
        <v>399</v>
      </c>
      <c r="G30" s="42">
        <f>(F30)*0.75</f>
        <v>299.25</v>
      </c>
      <c r="H30" s="43"/>
      <c r="I30" s="44">
        <f>G30*H30</f>
        <v>0</v>
      </c>
    </row>
    <row r="31" spans="1:39" s="8" customFormat="1" ht="33" customHeight="1" x14ac:dyDescent="0.35">
      <c r="A31" s="67" t="s">
        <v>22</v>
      </c>
      <c r="B31" s="68"/>
      <c r="C31" s="68"/>
      <c r="D31" s="69"/>
      <c r="E31" s="33">
        <v>9780136762225</v>
      </c>
      <c r="F31" s="45">
        <v>25</v>
      </c>
      <c r="G31" s="42">
        <f t="shared" ref="G31:G33" si="3">(F31)*0.75</f>
        <v>18.75</v>
      </c>
      <c r="H31" s="43"/>
      <c r="I31" s="44">
        <f>G31*H31</f>
        <v>0</v>
      </c>
    </row>
    <row r="32" spans="1:39" s="8" customFormat="1" ht="33" customHeight="1" x14ac:dyDescent="0.35">
      <c r="A32" s="67" t="s">
        <v>57</v>
      </c>
      <c r="B32" s="68"/>
      <c r="C32" s="68"/>
      <c r="D32" s="69"/>
      <c r="E32" s="33">
        <v>9780135345986</v>
      </c>
      <c r="F32" s="45">
        <v>13.27</v>
      </c>
      <c r="G32" s="42">
        <f t="shared" si="3"/>
        <v>9.9525000000000006</v>
      </c>
      <c r="H32" s="43"/>
      <c r="I32" s="44">
        <f t="shared" ref="I32:I33" si="4">G32*H32</f>
        <v>0</v>
      </c>
    </row>
    <row r="33" spans="1:39" s="8" customFormat="1" ht="33" customHeight="1" x14ac:dyDescent="0.35">
      <c r="A33" s="67" t="s">
        <v>58</v>
      </c>
      <c r="B33" s="68"/>
      <c r="C33" s="68"/>
      <c r="D33" s="69"/>
      <c r="E33" s="33">
        <v>9780135345993</v>
      </c>
      <c r="F33" s="45">
        <v>39.93</v>
      </c>
      <c r="G33" s="42">
        <f t="shared" si="3"/>
        <v>29.947499999999998</v>
      </c>
      <c r="H33" s="43"/>
      <c r="I33" s="44">
        <f t="shared" si="4"/>
        <v>0</v>
      </c>
    </row>
    <row r="34" spans="1:39" s="32" customFormat="1" ht="22" customHeight="1" x14ac:dyDescent="0.35">
      <c r="A34" s="56" t="s">
        <v>23</v>
      </c>
      <c r="B34" s="57"/>
      <c r="C34" s="57"/>
      <c r="D34" s="57"/>
      <c r="E34" s="57"/>
      <c r="F34" s="57"/>
      <c r="G34" s="57"/>
      <c r="H34" s="57"/>
      <c r="I34" s="57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  <c r="AF34" s="30"/>
      <c r="AG34" s="30"/>
      <c r="AH34" s="30"/>
      <c r="AI34" s="30"/>
      <c r="AJ34" s="30"/>
      <c r="AK34" s="30"/>
      <c r="AL34" s="30"/>
      <c r="AM34" s="31"/>
    </row>
    <row r="35" spans="1:39" s="8" customFormat="1" ht="34.5" customHeight="1" x14ac:dyDescent="0.35">
      <c r="A35" s="67" t="s">
        <v>24</v>
      </c>
      <c r="B35" s="68"/>
      <c r="C35" s="68"/>
      <c r="D35" s="69"/>
      <c r="E35" s="33">
        <v>9780136762225</v>
      </c>
      <c r="F35" s="45">
        <v>25</v>
      </c>
      <c r="G35" s="42">
        <f>(F35)*0.75</f>
        <v>18.75</v>
      </c>
      <c r="H35" s="43"/>
      <c r="I35" s="44">
        <f>G35*H35</f>
        <v>0</v>
      </c>
    </row>
    <row r="36" spans="1:39" s="8" customFormat="1" ht="34.5" customHeight="1" x14ac:dyDescent="0.35">
      <c r="A36" s="67" t="s">
        <v>60</v>
      </c>
      <c r="B36" s="68"/>
      <c r="C36" s="68"/>
      <c r="D36" s="69"/>
      <c r="E36" s="33">
        <v>9780135346020</v>
      </c>
      <c r="F36" s="45">
        <v>13.27</v>
      </c>
      <c r="G36" s="42">
        <f t="shared" ref="G36:G37" si="5">(F36)*0.75</f>
        <v>9.9525000000000006</v>
      </c>
      <c r="H36" s="43"/>
      <c r="I36" s="44">
        <f t="shared" ref="I36:I37" si="6">G36*H36</f>
        <v>0</v>
      </c>
    </row>
    <row r="37" spans="1:39" s="8" customFormat="1" ht="34.5" customHeight="1" x14ac:dyDescent="0.35">
      <c r="A37" s="67" t="s">
        <v>59</v>
      </c>
      <c r="B37" s="68"/>
      <c r="C37" s="68"/>
      <c r="D37" s="69"/>
      <c r="E37" s="33">
        <v>9780135346044</v>
      </c>
      <c r="F37" s="45">
        <v>39.93</v>
      </c>
      <c r="G37" s="42">
        <f t="shared" si="5"/>
        <v>29.947499999999998</v>
      </c>
      <c r="H37" s="43"/>
      <c r="I37" s="44">
        <f t="shared" si="6"/>
        <v>0</v>
      </c>
    </row>
    <row r="38" spans="1:39" s="32" customFormat="1" ht="20" customHeight="1" x14ac:dyDescent="0.35">
      <c r="A38" s="56" t="s">
        <v>34</v>
      </c>
      <c r="B38" s="57"/>
      <c r="C38" s="57"/>
      <c r="D38" s="57"/>
      <c r="E38" s="57"/>
      <c r="F38" s="57"/>
      <c r="G38" s="57"/>
      <c r="H38" s="57"/>
      <c r="I38" s="57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 s="30"/>
      <c r="AK38" s="30"/>
      <c r="AL38" s="30"/>
      <c r="AM38" s="31"/>
    </row>
    <row r="39" spans="1:39" s="8" customFormat="1" ht="44" customHeight="1" x14ac:dyDescent="0.35">
      <c r="A39" s="101" t="s">
        <v>33</v>
      </c>
      <c r="B39" s="102"/>
      <c r="C39" s="102"/>
      <c r="D39" s="102"/>
      <c r="E39" s="33">
        <v>9780138164744</v>
      </c>
      <c r="F39" s="45">
        <v>25</v>
      </c>
      <c r="G39" s="42">
        <f>(F39)*0.75</f>
        <v>18.75</v>
      </c>
      <c r="H39" s="43"/>
      <c r="I39" s="44">
        <f>G39*H39</f>
        <v>0</v>
      </c>
    </row>
    <row r="40" spans="1:39" s="8" customFormat="1" ht="32" customHeight="1" x14ac:dyDescent="0.35">
      <c r="A40" s="103" t="s">
        <v>61</v>
      </c>
      <c r="B40" s="103"/>
      <c r="C40" s="103"/>
      <c r="D40" s="103"/>
      <c r="E40" s="104">
        <v>9780135450918</v>
      </c>
      <c r="F40" s="45">
        <v>13.27</v>
      </c>
      <c r="G40" s="42">
        <f>(F40)*0.75</f>
        <v>9.9525000000000006</v>
      </c>
      <c r="H40" s="43"/>
      <c r="I40" s="44">
        <f>G40*H40</f>
        <v>0</v>
      </c>
    </row>
    <row r="41" spans="1:39" s="8" customFormat="1" ht="29.5" customHeight="1" x14ac:dyDescent="0.35">
      <c r="A41" s="103" t="s">
        <v>62</v>
      </c>
      <c r="B41" s="103"/>
      <c r="C41" s="103"/>
      <c r="D41" s="103"/>
      <c r="E41" s="104">
        <v>9780135450888</v>
      </c>
      <c r="F41" s="45">
        <v>39.93</v>
      </c>
      <c r="G41" s="42">
        <f>(F41)*0.75</f>
        <v>29.947499999999998</v>
      </c>
      <c r="H41" s="43"/>
      <c r="I41" s="44">
        <f>G41*H41</f>
        <v>0</v>
      </c>
    </row>
    <row r="42" spans="1:39" s="32" customFormat="1" ht="20" customHeight="1" x14ac:dyDescent="0.35">
      <c r="A42" s="56" t="s">
        <v>35</v>
      </c>
      <c r="B42" s="57"/>
      <c r="C42" s="57"/>
      <c r="D42" s="57"/>
      <c r="E42" s="57"/>
      <c r="F42" s="57"/>
      <c r="G42" s="57"/>
      <c r="H42" s="57"/>
      <c r="I42" s="57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  <c r="AF42" s="30"/>
      <c r="AG42" s="30"/>
      <c r="AH42" s="30"/>
      <c r="AI42" s="30"/>
      <c r="AJ42" s="30"/>
      <c r="AK42" s="30"/>
      <c r="AL42" s="30"/>
      <c r="AM42" s="31"/>
    </row>
    <row r="43" spans="1:39" s="8" customFormat="1" ht="37.5" customHeight="1" x14ac:dyDescent="0.35">
      <c r="A43" s="101" t="s">
        <v>44</v>
      </c>
      <c r="B43" s="102"/>
      <c r="C43" s="102"/>
      <c r="D43" s="102"/>
      <c r="E43" s="33">
        <v>9780138164744</v>
      </c>
      <c r="F43" s="45">
        <v>25</v>
      </c>
      <c r="G43" s="42">
        <f>(F43)*0.75</f>
        <v>18.75</v>
      </c>
      <c r="H43" s="43"/>
      <c r="I43" s="44">
        <f>G43*H43</f>
        <v>0</v>
      </c>
    </row>
    <row r="44" spans="1:39" s="8" customFormat="1" ht="37.5" customHeight="1" x14ac:dyDescent="0.35">
      <c r="A44" s="103" t="s">
        <v>63</v>
      </c>
      <c r="B44" s="103"/>
      <c r="C44" s="103"/>
      <c r="D44" s="103"/>
      <c r="E44" s="104">
        <v>9780135450741</v>
      </c>
      <c r="F44" s="45">
        <v>13.27</v>
      </c>
      <c r="G44" s="42">
        <f>(F44)*0.75</f>
        <v>9.9525000000000006</v>
      </c>
      <c r="H44" s="43"/>
      <c r="I44" s="44"/>
    </row>
    <row r="45" spans="1:39" s="8" customFormat="1" ht="37.5" customHeight="1" x14ac:dyDescent="0.35">
      <c r="A45" s="103" t="s">
        <v>63</v>
      </c>
      <c r="B45" s="103"/>
      <c r="C45" s="103"/>
      <c r="D45" s="103"/>
      <c r="E45" s="104">
        <v>9780135450734</v>
      </c>
      <c r="F45" s="45">
        <v>39.93</v>
      </c>
      <c r="G45" s="42">
        <f>(F45)*0.75</f>
        <v>29.947499999999998</v>
      </c>
      <c r="H45" s="43"/>
      <c r="I45" s="44"/>
    </row>
    <row r="46" spans="1:39" s="32" customFormat="1" ht="19.5" customHeight="1" x14ac:dyDescent="0.35">
      <c r="A46" s="56" t="s">
        <v>25</v>
      </c>
      <c r="B46" s="57"/>
      <c r="C46" s="57"/>
      <c r="D46" s="57"/>
      <c r="E46" s="57"/>
      <c r="F46" s="57"/>
      <c r="G46" s="57"/>
      <c r="H46" s="57"/>
      <c r="I46" s="57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0"/>
      <c r="AA46" s="30"/>
      <c r="AB46" s="30"/>
      <c r="AC46" s="30"/>
      <c r="AD46" s="30"/>
      <c r="AE46" s="30"/>
      <c r="AF46" s="30"/>
      <c r="AG46" s="30"/>
      <c r="AH46" s="30"/>
      <c r="AI46" s="30"/>
      <c r="AJ46" s="30"/>
      <c r="AK46" s="30"/>
      <c r="AL46" s="30"/>
      <c r="AM46" s="31"/>
    </row>
    <row r="47" spans="1:39" s="32" customFormat="1" ht="19.5" customHeight="1" x14ac:dyDescent="0.35">
      <c r="A47" s="56" t="s">
        <v>52</v>
      </c>
      <c r="B47" s="57"/>
      <c r="C47" s="57"/>
      <c r="D47" s="57"/>
      <c r="E47" s="57"/>
      <c r="F47" s="57"/>
      <c r="G47" s="57"/>
      <c r="H47" s="57"/>
      <c r="I47" s="57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30"/>
      <c r="AB47" s="30"/>
      <c r="AC47" s="30"/>
      <c r="AD47" s="30"/>
      <c r="AE47" s="30"/>
      <c r="AF47" s="30"/>
      <c r="AG47" s="30"/>
      <c r="AH47" s="30"/>
      <c r="AI47" s="30"/>
      <c r="AJ47" s="30"/>
      <c r="AK47" s="30"/>
      <c r="AL47" s="30"/>
      <c r="AM47" s="31"/>
    </row>
    <row r="48" spans="1:39" s="8" customFormat="1" ht="38" customHeight="1" x14ac:dyDescent="0.35">
      <c r="A48" s="64" t="s">
        <v>26</v>
      </c>
      <c r="B48" s="65"/>
      <c r="C48" s="65"/>
      <c r="D48" s="66"/>
      <c r="E48" s="33">
        <v>9780134887890</v>
      </c>
      <c r="F48" s="48">
        <v>40</v>
      </c>
      <c r="G48" s="42">
        <f>(F48)*0.75</f>
        <v>30</v>
      </c>
      <c r="H48" s="43"/>
      <c r="I48" s="44">
        <f>G48*H48</f>
        <v>0</v>
      </c>
    </row>
    <row r="49" spans="1:9" s="8" customFormat="1" ht="38" customHeight="1" x14ac:dyDescent="0.35">
      <c r="A49" s="58" t="s">
        <v>53</v>
      </c>
      <c r="B49" s="59"/>
      <c r="C49" s="59"/>
      <c r="D49" s="60"/>
      <c r="E49" s="49" t="s">
        <v>54</v>
      </c>
      <c r="F49" s="48">
        <v>29</v>
      </c>
      <c r="G49" s="42">
        <f>(F49)*0.75</f>
        <v>21.75</v>
      </c>
      <c r="H49" s="43"/>
      <c r="I49" s="44">
        <f>G49*H49</f>
        <v>0</v>
      </c>
    </row>
    <row r="50" spans="1:9" s="8" customFormat="1" ht="24" customHeight="1" x14ac:dyDescent="0.35">
      <c r="A50" s="5"/>
      <c r="B50" s="5"/>
      <c r="C50" s="5"/>
      <c r="D50" s="6"/>
      <c r="E50" s="7"/>
      <c r="G50" s="9" t="s">
        <v>27</v>
      </c>
      <c r="H50" s="22"/>
      <c r="I50" s="10">
        <f>SUM(I15:I48)</f>
        <v>0</v>
      </c>
    </row>
    <row r="51" spans="1:9" s="8" customFormat="1" ht="22.75" customHeight="1" x14ac:dyDescent="0.35">
      <c r="A51" s="5"/>
      <c r="B51" s="5"/>
      <c r="C51" s="5"/>
      <c r="D51" s="11"/>
      <c r="E51" s="12"/>
      <c r="G51" s="13" t="s">
        <v>38</v>
      </c>
      <c r="H51" s="23"/>
      <c r="I51" s="14">
        <f>0.05*I50</f>
        <v>0</v>
      </c>
    </row>
    <row r="52" spans="1:9" s="8" customFormat="1" ht="22.75" customHeight="1" x14ac:dyDescent="0.35">
      <c r="A52" s="5"/>
      <c r="B52" s="5"/>
      <c r="C52" s="5"/>
      <c r="D52" s="15"/>
      <c r="E52" s="16"/>
      <c r="G52" s="17" t="s">
        <v>39</v>
      </c>
      <c r="H52" s="24"/>
      <c r="I52" s="14">
        <f>0.01*I50</f>
        <v>0</v>
      </c>
    </row>
    <row r="53" spans="1:9" s="8" customFormat="1" ht="22.5" customHeight="1" x14ac:dyDescent="0.3">
      <c r="A53" s="5"/>
      <c r="B53" s="5"/>
      <c r="C53" s="5"/>
      <c r="D53" s="7"/>
      <c r="E53" s="18"/>
      <c r="F53" s="18"/>
      <c r="G53" s="19" t="s">
        <v>40</v>
      </c>
      <c r="H53" s="19"/>
      <c r="I53" s="14">
        <f>SUM(I50:I52)</f>
        <v>0</v>
      </c>
    </row>
    <row r="54" spans="1:9" s="8" customFormat="1" ht="22.5" customHeight="1" x14ac:dyDescent="0.3">
      <c r="A54" s="5"/>
      <c r="B54" s="5"/>
      <c r="C54" s="5"/>
      <c r="D54" s="7"/>
      <c r="E54" s="18"/>
      <c r="F54" s="18"/>
      <c r="G54" s="19"/>
      <c r="H54" s="19"/>
      <c r="I54" s="20"/>
    </row>
    <row r="55" spans="1:9" s="8" customFormat="1" ht="22.75" customHeight="1" x14ac:dyDescent="0.35">
      <c r="A55" s="5"/>
      <c r="F55" s="89" t="s">
        <v>36</v>
      </c>
      <c r="G55" s="89"/>
      <c r="H55" s="89"/>
      <c r="I55" s="89"/>
    </row>
    <row r="56" spans="1:9" s="8" customFormat="1" ht="16.5" customHeight="1" x14ac:dyDescent="0.35">
      <c r="A56" s="26"/>
      <c r="F56" s="25"/>
      <c r="I56" s="27" t="s">
        <v>45</v>
      </c>
    </row>
    <row r="57" spans="1:9" s="8" customFormat="1" ht="16.5" customHeight="1" x14ac:dyDescent="0.35">
      <c r="A57" s="26"/>
      <c r="F57" s="25"/>
      <c r="I57" s="27" t="s">
        <v>46</v>
      </c>
    </row>
  </sheetData>
  <mergeCells count="58">
    <mergeCell ref="A41:D41"/>
    <mergeCell ref="A44:D44"/>
    <mergeCell ref="A45:D45"/>
    <mergeCell ref="F55:I55"/>
    <mergeCell ref="A1:I1"/>
    <mergeCell ref="A18:D18"/>
    <mergeCell ref="A21:D21"/>
    <mergeCell ref="A2:I2"/>
    <mergeCell ref="A3:I3"/>
    <mergeCell ref="A7:C7"/>
    <mergeCell ref="A8:C8"/>
    <mergeCell ref="A9:C9"/>
    <mergeCell ref="D7:I7"/>
    <mergeCell ref="D8:I8"/>
    <mergeCell ref="D9:I9"/>
    <mergeCell ref="A13:D13"/>
    <mergeCell ref="A4:I4"/>
    <mergeCell ref="D10:I10"/>
    <mergeCell ref="A6:C6"/>
    <mergeCell ref="D6:I6"/>
    <mergeCell ref="D11:I11"/>
    <mergeCell ref="D5:I5"/>
    <mergeCell ref="A19:D19"/>
    <mergeCell ref="A31:D31"/>
    <mergeCell ref="A5:C5"/>
    <mergeCell ref="A10:C10"/>
    <mergeCell ref="A11:C11"/>
    <mergeCell ref="A12:C12"/>
    <mergeCell ref="A22:D22"/>
    <mergeCell ref="A20:I20"/>
    <mergeCell ref="A24:I24"/>
    <mergeCell ref="A26:D26"/>
    <mergeCell ref="A17:I17"/>
    <mergeCell ref="D12:I12"/>
    <mergeCell ref="A15:D15"/>
    <mergeCell ref="A14:I14"/>
    <mergeCell ref="A25:D25"/>
    <mergeCell ref="A29:D29"/>
    <mergeCell ref="A28:I28"/>
    <mergeCell ref="A16:D16"/>
    <mergeCell ref="A23:D23"/>
    <mergeCell ref="A27:D27"/>
    <mergeCell ref="A47:I47"/>
    <mergeCell ref="A49:D49"/>
    <mergeCell ref="A30:D30"/>
    <mergeCell ref="A48:D48"/>
    <mergeCell ref="A39:D39"/>
    <mergeCell ref="A46:I46"/>
    <mergeCell ref="A34:I34"/>
    <mergeCell ref="A35:D35"/>
    <mergeCell ref="A43:D43"/>
    <mergeCell ref="A32:D32"/>
    <mergeCell ref="A33:D33"/>
    <mergeCell ref="A36:D36"/>
    <mergeCell ref="A37:D37"/>
    <mergeCell ref="A42:I42"/>
    <mergeCell ref="A38:I38"/>
    <mergeCell ref="A40:D40"/>
  </mergeCells>
  <phoneticPr fontId="2" type="noConversion"/>
  <pageMargins left="0.70866141732283472" right="0.70866141732283472" top="0.78740157480314965" bottom="0.78740157480314965" header="0.31496062992125984" footer="0.31496062992125984"/>
  <pageSetup scale="54" fitToHeight="0" orientation="portrait" horizontalDpi="1200" verticalDpi="1200" copies="3" r:id="rId1"/>
  <drawing r:id="rId2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5C6E99D5D981D438BFBF8B95F62F330" ma:contentTypeVersion="12" ma:contentTypeDescription="Create a new document." ma:contentTypeScope="" ma:versionID="1cfc0deb66029e25231585f0b91a5196">
  <xsd:schema xmlns:xsd="http://www.w3.org/2001/XMLSchema" xmlns:xs="http://www.w3.org/2001/XMLSchema" xmlns:p="http://schemas.microsoft.com/office/2006/metadata/properties" xmlns:ns2="53efa203-44f2-4eb0-a62a-b6bc36598676" xmlns:ns3="543b6cb3-de32-4387-b035-61287cdf3c4c" targetNamespace="http://schemas.microsoft.com/office/2006/metadata/properties" ma:root="true" ma:fieldsID="0503eed63b5dd88e03edc4fed1159dc9" ns2:_="" ns3:_="">
    <xsd:import namespace="53efa203-44f2-4eb0-a62a-b6bc36598676"/>
    <xsd:import namespace="543b6cb3-de32-4387-b035-61287cdf3c4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efa203-44f2-4eb0-a62a-b6bc3659867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b6cb3-de32-4387-b035-61287cdf3c4c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5940747-DF4D-4D26-89FA-420EAECB6787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E20879D-0D7F-4525-8359-B940EBB1D65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efa203-44f2-4eb0-a62a-b6bc36598676"/>
    <ds:schemaRef ds:uri="543b6cb3-de32-4387-b035-61287cdf3c4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7659C39-BAD2-4917-BD27-22588DFEE5BE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8cc434d7-97d0-47d3-b5c5-14fe0e33e34b}" enabled="0" method="" siteId="{8cc434d7-97d0-47d3-b5c5-14fe0e33e34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Mathologie</vt:lpstr>
      <vt:lpstr>Mathologie!Print_Area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Abhinav Katoch</cp:lastModifiedBy>
  <cp:revision/>
  <dcterms:created xsi:type="dcterms:W3CDTF">2017-02-07T03:44:06Z</dcterms:created>
  <dcterms:modified xsi:type="dcterms:W3CDTF">2025-09-05T19:36:12Z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0x010100F5C6E99D5D981D438BFBF8B95F62F330</vt:lpwstr>
  </property>
</Properties>
</file>