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ring Savings/"/>
    </mc:Choice>
  </mc:AlternateContent>
  <xr:revisionPtr revIDLastSave="19" documentId="8_{86CB4DA0-13CD-4B23-AD50-7F7A785F9AF9}" xr6:coauthVersionLast="47" xr6:coauthVersionMax="47" xr10:uidLastSave="{87F7802C-6957-45AB-8E24-1EA89AD31589}"/>
  <bookViews>
    <workbookView xWindow="28680" yWindow="-120" windowWidth="29040" windowHeight="15720" xr2:uid="{C2274914-A385-409D-AD93-06F936E7B9F0}"/>
  </bookViews>
  <sheets>
    <sheet name="Celebrate Canada" sheetId="1" r:id="rId1"/>
  </sheets>
  <definedNames>
    <definedName name="_xlnm.Print_Area" localSheetId="0">'Celebrate Canada'!$A$1:$I$103</definedName>
    <definedName name="_xlnm.Print_Titles" localSheetId="0">'Celebrate Canada'!$14:$14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I87" i="1"/>
  <c r="I85" i="1"/>
  <c r="I84" i="1"/>
  <c r="I82" i="1"/>
  <c r="I81" i="1"/>
  <c r="I79" i="1"/>
  <c r="I78" i="1"/>
  <c r="I77" i="1"/>
  <c r="I76" i="1"/>
  <c r="I75" i="1"/>
  <c r="I73" i="1"/>
  <c r="I72" i="1"/>
  <c r="I71" i="1"/>
  <c r="I70" i="1"/>
  <c r="I68" i="1"/>
  <c r="I67" i="1"/>
  <c r="I66" i="1"/>
  <c r="I65" i="1"/>
  <c r="I63" i="1"/>
  <c r="G51" i="1" l="1"/>
  <c r="I51" i="1" s="1"/>
  <c r="G52" i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50" i="1"/>
  <c r="G40" i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G48" i="1"/>
  <c r="I48" i="1" s="1"/>
  <c r="G39" i="1"/>
  <c r="I39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28" i="1"/>
  <c r="I28" i="1" s="1"/>
  <c r="G25" i="1"/>
  <c r="I25" i="1" s="1"/>
  <c r="G26" i="1"/>
  <c r="I26" i="1" s="1"/>
  <c r="G24" i="1"/>
  <c r="I24" i="1" s="1"/>
  <c r="I40" i="1"/>
  <c r="I41" i="1"/>
  <c r="I89" i="1" s="1"/>
  <c r="I47" i="1"/>
  <c r="I50" i="1"/>
  <c r="I52" i="1"/>
  <c r="I22" i="1" l="1"/>
  <c r="I21" i="1"/>
  <c r="I20" i="1"/>
  <c r="I18" i="1"/>
  <c r="I17" i="1"/>
  <c r="I16" i="1"/>
  <c r="I91" i="1" l="1"/>
  <c r="I90" i="1" l="1"/>
  <c r="I92" i="1" s="1"/>
</calcChain>
</file>

<file path=xl/sharedStrings.xml><?xml version="1.0" encoding="utf-8"?>
<sst xmlns="http://schemas.openxmlformats.org/spreadsheetml/2006/main" count="272" uniqueCount="179">
  <si>
    <t>Celebrate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</si>
  <si>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</si>
  <si>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</si>
  <si>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</si>
  <si>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</si>
  <si>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</si>
  <si>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</si>
  <si>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</si>
  <si>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</si>
  <si>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</si>
  <si>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</si>
  <si>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</si>
  <si>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</si>
  <si>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</si>
  <si>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</si>
  <si>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</si>
  <si>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</si>
  <si>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r>
      <t xml:space="preserve">Classroom Packs
</t>
    </r>
    <r>
      <rPr>
        <sz val="9"/>
        <rFont val="Arial"/>
        <family val="2"/>
      </rPr>
      <t>Each classroom pack includes 60 books (10 titles, 6 copies each) plus the Teacher's Guide.</t>
    </r>
  </si>
  <si>
    <t>Celebrate Canada 1: Classroom Pack</t>
  </si>
  <si>
    <t>9780134822372</t>
  </si>
  <si>
    <t>Celebrate Canada 2: Classroom Pack</t>
  </si>
  <si>
    <t>9780134760353</t>
  </si>
  <si>
    <t>Celebrate Canada 3: Classroom Pack</t>
  </si>
  <si>
    <t>9780134760384</t>
  </si>
  <si>
    <r>
      <t xml:space="preserve">Library Packs
</t>
    </r>
    <r>
      <rPr>
        <sz val="9"/>
        <rFont val="Arial"/>
        <family val="2"/>
      </rPr>
      <t>Each library pack includes 10 books (10 titles, 1 copy each).</t>
    </r>
  </si>
  <si>
    <t>Celebrate Canada 1: Library Pack</t>
  </si>
  <si>
    <t>9780134822365</t>
  </si>
  <si>
    <t>Celebrate Canada 2: Library Pack</t>
  </si>
  <si>
    <t>9780134760360</t>
  </si>
  <si>
    <t>Celebrate Canada 3: Library Pack</t>
  </si>
  <si>
    <t>9780134760391</t>
  </si>
  <si>
    <t>Teacher's Guides</t>
  </si>
  <si>
    <t>Celebrate Canada 1 : Teacher Guide</t>
  </si>
  <si>
    <t>9780134716756</t>
  </si>
  <si>
    <t>Celebrate Canada 2: Teacher Guide</t>
  </si>
  <si>
    <t>9780134716763</t>
  </si>
  <si>
    <t>Celebrate Canada 3: Teacher Guide</t>
  </si>
  <si>
    <t>9780134716770</t>
  </si>
  <si>
    <t>Grade 1 Individual Titles</t>
  </si>
  <si>
    <t>GR Level</t>
  </si>
  <si>
    <t xml:space="preserve">DRA Level </t>
  </si>
  <si>
    <t>PM Level</t>
  </si>
  <si>
    <t>Canada Day from Coast to Coast (some Indigenous content)</t>
  </si>
  <si>
    <t>I</t>
  </si>
  <si>
    <t>15–16</t>
  </si>
  <si>
    <t>9780134743011</t>
  </si>
  <si>
    <t>Dinosaur Country</t>
  </si>
  <si>
    <t>K</t>
  </si>
  <si>
    <t>19–20</t>
  </si>
  <si>
    <t>9780134691022</t>
  </si>
  <si>
    <t>It's Puzzling!</t>
  </si>
  <si>
    <t>F</t>
  </si>
  <si>
    <t>9–10</t>
  </si>
  <si>
    <t>9780134737447</t>
  </si>
  <si>
    <t>Lighthouses</t>
  </si>
  <si>
    <t>G</t>
  </si>
  <si>
    <t>11–12</t>
  </si>
  <si>
    <t>9780134691008</t>
  </si>
  <si>
    <t>Polar Bears</t>
  </si>
  <si>
    <t>9780134690988</t>
  </si>
  <si>
    <t>Prairie Seasons</t>
  </si>
  <si>
    <t>9780134690971</t>
  </si>
  <si>
    <t>Sleds and Toboggans (Indigenous)</t>
  </si>
  <si>
    <t>J</t>
  </si>
  <si>
    <t>17–18</t>
  </si>
  <si>
    <t>9780134690964</t>
  </si>
  <si>
    <t>When the Tide Is Out (Indigenous)</t>
  </si>
  <si>
    <t>9780134691039</t>
  </si>
  <si>
    <t>Where Am I? (Indigenous)</t>
  </si>
  <si>
    <t>9780134691015</t>
  </si>
  <si>
    <t>Woof! Our Canadian Dogs</t>
  </si>
  <si>
    <t>H</t>
  </si>
  <si>
    <t>13–14</t>
  </si>
  <si>
    <t>9780134716749</t>
  </si>
  <si>
    <t>Grade 2 Individual Titles</t>
  </si>
  <si>
    <t>Brilliant Beadwork (Indigenous)</t>
  </si>
  <si>
    <t>N</t>
  </si>
  <si>
    <t>9780134691107</t>
  </si>
  <si>
    <t>Bush Pilots (some Indigenous content)</t>
  </si>
  <si>
    <t>L</t>
  </si>
  <si>
    <t>9780134691091</t>
  </si>
  <si>
    <t>Faceoff</t>
  </si>
  <si>
    <t>M</t>
  </si>
  <si>
    <t>9780134691053</t>
  </si>
  <si>
    <t>Great Bear Rainforest</t>
  </si>
  <si>
    <t>9780134691077</t>
  </si>
  <si>
    <t>It’s Big!</t>
  </si>
  <si>
    <t>9780134691084</t>
  </si>
  <si>
    <t>It’s a Record!</t>
  </si>
  <si>
    <t>9780134691121</t>
  </si>
  <si>
    <t>St. John’s: Our Community by the Ocean</t>
  </si>
  <si>
    <t>O</t>
  </si>
  <si>
    <t>9780134691633</t>
  </si>
  <si>
    <t>Welcome to Ha Ha Bay</t>
  </si>
  <si>
    <t>9780134691114</t>
  </si>
  <si>
    <t>Winter Wonderland</t>
  </si>
  <si>
    <t>9780134691138</t>
  </si>
  <si>
    <t>Yum! (some Indigenous content)</t>
  </si>
  <si>
    <t>9780134691046</t>
  </si>
  <si>
    <t>Grade 3 Individual Titles</t>
  </si>
  <si>
    <t>Bats and Bikes</t>
  </si>
  <si>
    <t>P</t>
  </si>
  <si>
    <t>9780134755014</t>
  </si>
  <si>
    <t>The Calgary Stampede</t>
  </si>
  <si>
    <t>Q</t>
  </si>
  <si>
    <t>9780134755090</t>
  </si>
  <si>
    <t>Canoes (Indigenous)</t>
  </si>
  <si>
    <t>9780134755021</t>
  </si>
  <si>
    <t>Cliffhanger: Climbing in the Rockies</t>
  </si>
  <si>
    <t>9780134755038</t>
  </si>
  <si>
    <t>Massive: The Niagara Falls</t>
  </si>
  <si>
    <t>9780134755083</t>
  </si>
  <si>
    <r>
      <t>The Night Sky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(Indigenous)</t>
    </r>
  </si>
  <si>
    <t>9780134755045</t>
  </si>
  <si>
    <t>On the Money</t>
  </si>
  <si>
    <t>9780134755076</t>
  </si>
  <si>
    <t>Ottawa: Canada's Capital</t>
  </si>
  <si>
    <t>9780134755069</t>
  </si>
  <si>
    <t>That's Me (Indigenous)</t>
  </si>
  <si>
    <t>9780134755106</t>
  </si>
  <si>
    <t>What Bird Is That?</t>
  </si>
  <si>
    <t>9780134755052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</si>
  <si>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</si>
  <si>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</si>
  <si>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</si>
  <si>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</si>
  <si>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</si>
  <si>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</si>
  <si>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</si>
  <si>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Title</t>
  </si>
  <si>
    <t>R</t>
  </si>
  <si>
    <t>NA</t>
  </si>
  <si>
    <t>2025 Spring Savings Order Form</t>
  </si>
  <si>
    <t>70% OFF</t>
  </si>
  <si>
    <t>Celebrate Canada: Diverse Voices</t>
  </si>
  <si>
    <t>OVERSTOCK Sale</t>
  </si>
  <si>
    <t>Celebrate Canada: Diverse Voices Library Pack (19 titles; 19 books, 1 copy each)</t>
  </si>
  <si>
    <t>70% off</t>
  </si>
  <si>
    <t>How Steelpan Came to Canada</t>
  </si>
  <si>
    <t>9780137598007</t>
  </si>
  <si>
    <t xml:space="preserve">When the Tide Is Out </t>
  </si>
  <si>
    <t>Where Am I?</t>
  </si>
  <si>
    <t>Our Families, Our Homes</t>
  </si>
  <si>
    <t>15-16</t>
  </si>
  <si>
    <t>9780137658244</t>
  </si>
  <si>
    <t>Bush Pilots</t>
  </si>
  <si>
    <t>Around Kensington Market</t>
  </si>
  <si>
    <t>9780137597918</t>
  </si>
  <si>
    <t>Brilliant Beadwork</t>
  </si>
  <si>
    <t>Welcome to Paldi: A Place for Everyone</t>
  </si>
  <si>
    <t>9780137597949</t>
  </si>
  <si>
    <t>Canadian Hockey Stars</t>
  </si>
  <si>
    <t>9780137597925</t>
  </si>
  <si>
    <t>Amazing Jobs in STEAM</t>
  </si>
  <si>
    <t>9780137606443</t>
  </si>
  <si>
    <t>That's Me</t>
  </si>
  <si>
    <t>The Night Sky</t>
  </si>
  <si>
    <t>Canoes</t>
  </si>
  <si>
    <t>Grade 4 Individual Titles</t>
  </si>
  <si>
    <t>The Dream and Beyond: My Story</t>
  </si>
  <si>
    <t>9780137600397</t>
  </si>
  <si>
    <t>YOU Can Make a Movie</t>
  </si>
  <si>
    <t>9780137597956</t>
  </si>
  <si>
    <t>Grade 5 Individual Titles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</si>
  <si>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</si>
  <si>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</si>
  <si>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</si>
  <si>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</si>
  <si>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</si>
  <si>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</si>
  <si>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</si>
  <si>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Grade 6 Individual Titles</t>
  </si>
  <si>
    <t>A Tour of Chinatown</t>
  </si>
  <si>
    <t>W</t>
  </si>
  <si>
    <t>9780137653454</t>
  </si>
  <si>
    <t>Trailblazers in Canada</t>
  </si>
  <si>
    <t>X</t>
  </si>
  <si>
    <t>9780137597970</t>
  </si>
  <si>
    <r>
      <t xml:space="preserve">Clearance (available only while quantities last!) - </t>
    </r>
    <r>
      <rPr>
        <sz val="14"/>
        <color rgb="FF000000"/>
        <rFont val="Calibri"/>
        <family val="2"/>
      </rPr>
      <t>Use promo code SPRING2025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</si>
</sst>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2" x14ac:knownFonts="1">
    <font>
      <sz val="10"/>
      <color rgb="FF000000"/>
      <name val="Arial"/>
    </font>
    <font>
      <b/>
      <sz val="2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24"/>
      <name val="Arial"/>
      <family val="2"/>
    </font>
    <font>
      <sz val="22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Calibri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7"/>
        <bgColor rgb="FFD8D8D8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8">
    <xf numFmtId="0" fontId="0" fillId="0" borderId="0" xfId="0"/>
    <xf numFmtId="16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3" fillId="0" borderId="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16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right"/>
    </xf>
    <xf numFmtId="166" fontId="12" fillId="0" borderId="11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right"/>
    </xf>
    <xf numFmtId="166" fontId="12" fillId="0" borderId="12" xfId="0" applyNumberFormat="1" applyFont="1" applyBorder="1" applyAlignment="1">
      <alignment vertical="center"/>
    </xf>
    <xf numFmtId="49" fontId="15" fillId="0" borderId="0" xfId="1" applyNumberFormat="1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2" applyFont="1" applyAlignment="1">
      <alignment horizontal="right" vertical="top" readingOrder="1"/>
    </xf>
    <xf numFmtId="49" fontId="0" fillId="0" borderId="0" xfId="0" applyNumberFormat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65" fontId="12" fillId="8" borderId="7" xfId="0" applyNumberFormat="1" applyFont="1" applyFill="1" applyBorder="1" applyAlignment="1">
      <alignment vertical="center"/>
    </xf>
    <xf numFmtId="49" fontId="2" fillId="7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vertical="center" wrapText="1"/>
    </xf>
    <xf numFmtId="165" fontId="12" fillId="10" borderId="7" xfId="0" applyNumberFormat="1" applyFont="1" applyFill="1" applyBorder="1" applyAlignment="1">
      <alignment vertic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49" fontId="2" fillId="7" borderId="8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4" fontId="12" fillId="0" borderId="14" xfId="0" applyNumberFormat="1" applyFont="1" applyBorder="1" applyAlignment="1">
      <alignment horizontal="left" vertical="center"/>
    </xf>
    <xf numFmtId="166" fontId="12" fillId="0" borderId="13" xfId="0" applyNumberFormat="1" applyFont="1" applyBorder="1" applyAlignment="1">
      <alignment vertical="center"/>
    </xf>
    <xf numFmtId="0" fontId="14" fillId="11" borderId="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166" fontId="12" fillId="0" borderId="15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165" fontId="12" fillId="0" borderId="17" xfId="0" applyNumberFormat="1" applyFont="1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166" fontId="12" fillId="0" borderId="17" xfId="0" applyNumberFormat="1" applyFont="1" applyBorder="1" applyAlignment="1">
      <alignment vertical="center"/>
    </xf>
    <xf numFmtId="0" fontId="14" fillId="11" borderId="7" xfId="0" applyFont="1" applyFill="1" applyBorder="1" applyAlignment="1">
      <alignment horizontal="left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165" fontId="12" fillId="10" borderId="13" xfId="0" applyNumberFormat="1" applyFont="1" applyFill="1" applyBorder="1" applyAlignment="1">
      <alignment vertical="center"/>
    </xf>
    <xf numFmtId="165" fontId="12" fillId="10" borderId="15" xfId="0" applyNumberFormat="1" applyFont="1" applyFill="1" applyBorder="1" applyAlignment="1">
      <alignment vertical="center"/>
    </xf>
    <xf numFmtId="165" fontId="12" fillId="10" borderId="17" xfId="0" applyNumberFormat="1" applyFont="1" applyFill="1" applyBorder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2" fillId="9" borderId="10" xfId="0" applyFont="1" applyFill="1" applyBorder="1" applyAlignment="1">
      <alignment vertical="center" wrapText="1"/>
    </xf>
    <xf numFmtId="49" fontId="2" fillId="7" borderId="7" xfId="0" applyNumberFormat="1" applyFont="1" applyFill="1" applyBorder="1" applyAlignment="1">
      <alignment vertical="center" wrapText="1"/>
    </xf>
    <xf numFmtId="0" fontId="14" fillId="11" borderId="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2" fillId="0" borderId="1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" fontId="12" fillId="0" borderId="4" xfId="0" applyNumberFormat="1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8" fillId="11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C6382D3-52B2-4C85-8981-C2E21DD70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2];/" TargetMode="External"/><Relationship Id="rId3" Type="http://schemas.openxmlformats.org/officeDocument/2006/relationships/hyperlink" Target="http://[s0l0];/" TargetMode="External"/><Relationship Id="rId7" Type="http://schemas.openxmlformats.org/officeDocument/2006/relationships/image" Target="../media/image4.png"/><Relationship Id="rId12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://[s0l1];/" TargetMode="External"/><Relationship Id="rId11" Type="http://schemas.openxmlformats.org/officeDocument/2006/relationships/hyperlink" Target="http://[s0l3];/" TargetMode="External"/><Relationship Id="rId5" Type="http://schemas.openxmlformats.org/officeDocument/2006/relationships/hyperlink" Target="https://twitter.com/PearsonK12" TargetMode="External"/><Relationship Id="rId10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33714</xdr:colOff>
      <xdr:row>0</xdr:row>
      <xdr:rowOff>134102</xdr:rowOff>
    </xdr:from>
    <xdr:to>
      <xdr:col>0</xdr:col>
      <xdr:colOff>1310064</xdr:colOff>
      <xdr:row>1</xdr:row>
      <xdr:rowOff>514418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84112B1B-3C61-478F-BDD1-0B6F8CFB292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4" y="134102"/>
          <a:ext cx="1276350" cy="589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360214</xdr:colOff>
      <xdr:row>0</xdr:row>
      <xdr:rowOff>208537</xdr:rowOff>
    </xdr:from>
    <xdr:to>
      <xdr:col>8</xdr:col>
      <xdr:colOff>1087830</xdr:colOff>
      <xdr:row>2</xdr:row>
      <xdr:rowOff>197555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5742F9-86C9-4141-8700-0331EDADB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214" y="208537"/>
          <a:ext cx="1172116" cy="8991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0</xdr:colOff>
      <xdr:row>98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B364886-B1F7-44B1-8B48-1571342AC921}"/>
            </a:ext>
          </a:extLst>
        </xdr:cNvPr>
        <xdr:cNvGrpSpPr/>
      </xdr:nvGrpSpPr>
      <xdr:grpSpPr>
        <a:xfrm>
          <a:off x="2314575" y="20631150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E39E379-95F9-ECA9-33E3-D384FCA6C9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1EB7978-5A86-42C8-8987-7D58C4849DBF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310141</xdr:colOff>
      <xdr:row>97</xdr:row>
      <xdr:rowOff>28572</xdr:rowOff>
    </xdr:from>
    <xdr:to>
      <xdr:col>4</xdr:col>
      <xdr:colOff>847014</xdr:colOff>
      <xdr:row>102</xdr:row>
      <xdr:rowOff>28319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F442B35-65BF-421E-9240-F31B4946A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2621541" y="15217772"/>
          <a:ext cx="2429173" cy="797730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97</xdr:row>
      <xdr:rowOff>10584</xdr:rowOff>
    </xdr:from>
    <xdr:to>
      <xdr:col>8</xdr:col>
      <xdr:colOff>692758</xdr:colOff>
      <xdr:row>102</xdr:row>
      <xdr:rowOff>31703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D364ECA-276D-40D9-BB57-5B13BBD73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20478" y="15199784"/>
          <a:ext cx="2401704" cy="812752"/>
        </a:xfrm>
        <a:prstGeom prst="rect">
          <a:avLst/>
        </a:prstGeom>
      </xdr:spPr>
    </xdr:pic>
    <xdr:clientData/>
  </xdr:twoCellAnchor>
  <xdr:twoCellAnchor>
    <xdr:from>
      <xdr:col>0</xdr:col>
      <xdr:colOff>83723</xdr:colOff>
      <xdr:row>89</xdr:row>
      <xdr:rowOff>43063</xdr:rowOff>
    </xdr:from>
    <xdr:to>
      <xdr:col>3</xdr:col>
      <xdr:colOff>434521</xdr:colOff>
      <xdr:row>94</xdr:row>
      <xdr:rowOff>25115</xdr:rowOff>
    </xdr:to>
    <xdr:sp macro="" textlink="">
      <xdr:nvSpPr>
        <xdr:cNvPr id="9" name="TextBox 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DCC8DFC-8396-441D-B57C-9AACDFBDD704}"/>
            </a:ext>
          </a:extLst>
        </xdr:cNvPr>
        <xdr:cNvSpPr txBox="1"/>
      </xdr:nvSpPr>
      <xdr:spPr>
        <a:xfrm>
          <a:off x="83723" y="14288230"/>
          <a:ext cx="3790381" cy="987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148168</xdr:colOff>
      <xdr:row>97</xdr:row>
      <xdr:rowOff>48683</xdr:rowOff>
    </xdr:from>
    <xdr:to>
      <xdr:col>1</xdr:col>
      <xdr:colOff>140760</xdr:colOff>
      <xdr:row>102</xdr:row>
      <xdr:rowOff>1010</xdr:rowOff>
    </xdr:to>
    <xdr:pic>
      <xdr:nvPicPr>
        <xdr:cNvPr id="10" name="Pictur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45DB686-360C-4908-8C7C-9EC21BCF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8168" y="15237883"/>
          <a:ext cx="2300817" cy="740785"/>
        </a:xfrm>
        <a:prstGeom prst="rect">
          <a:avLst/>
        </a:prstGeom>
      </xdr:spPr>
    </xdr:pic>
    <xdr:clientData/>
  </xdr:twoCellAnchor>
  <xdr:twoCellAnchor>
    <xdr:from>
      <xdr:col>1</xdr:col>
      <xdr:colOff>6350</xdr:colOff>
      <xdr:row>97</xdr:row>
      <xdr:rowOff>139768</xdr:rowOff>
    </xdr:from>
    <xdr:to>
      <xdr:col>1</xdr:col>
      <xdr:colOff>6350</xdr:colOff>
      <xdr:row>98</xdr:row>
      <xdr:rowOff>80435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E1F563E-C5F0-29CE-3FEB-02637F21B5D7}"/>
            </a:ext>
          </a:extLst>
        </xdr:cNvPr>
        <xdr:cNvSpPr txBox="1"/>
      </xdr:nvSpPr>
      <xdr:spPr>
        <a:xfrm>
          <a:off x="2320925" y="20608993"/>
          <a:ext cx="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1</xdr:col>
      <xdr:colOff>313316</xdr:colOff>
      <xdr:row>97</xdr:row>
      <xdr:rowOff>31747</xdr:rowOff>
    </xdr:from>
    <xdr:to>
      <xdr:col>1</xdr:col>
      <xdr:colOff>370466</xdr:colOff>
      <xdr:row>97</xdr:row>
      <xdr:rowOff>134339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F8EB864-735E-D8B3-BC0B-9E42629B3D49}"/>
            </a:ext>
          </a:extLst>
        </xdr:cNvPr>
        <xdr:cNvSpPr txBox="1"/>
      </xdr:nvSpPr>
      <xdr:spPr>
        <a:xfrm>
          <a:off x="2627891" y="20500972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5</xdr:col>
      <xdr:colOff>2378</xdr:colOff>
      <xdr:row>97</xdr:row>
      <xdr:rowOff>10584</xdr:rowOff>
    </xdr:from>
    <xdr:to>
      <xdr:col>5</xdr:col>
      <xdr:colOff>69053</xdr:colOff>
      <xdr:row>97</xdr:row>
      <xdr:rowOff>113176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FBF3045-F982-89D0-666A-4DFA1E55D89E}"/>
            </a:ext>
          </a:extLst>
        </xdr:cNvPr>
        <xdr:cNvSpPr txBox="1"/>
      </xdr:nvSpPr>
      <xdr:spPr>
        <a:xfrm>
          <a:off x="5326853" y="20479809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  <xdr:twoCellAnchor>
    <xdr:from>
      <xdr:col>0</xdr:col>
      <xdr:colOff>141818</xdr:colOff>
      <xdr:row>97</xdr:row>
      <xdr:rowOff>48682</xdr:rowOff>
    </xdr:from>
    <xdr:to>
      <xdr:col>0</xdr:col>
      <xdr:colOff>208493</xdr:colOff>
      <xdr:row>97</xdr:row>
      <xdr:rowOff>151274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0E7540F-ACCD-E40F-70DA-E28DC5146412}"/>
            </a:ext>
          </a:extLst>
        </xdr:cNvPr>
        <xdr:cNvSpPr txBox="1"/>
      </xdr:nvSpPr>
      <xdr:spPr>
        <a:xfrm>
          <a:off x="141818" y="2051790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X0A3H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97AD-6DF9-42A8-90F4-6E320E4AEC93}">
  <sheetPr>
    <pageSetUpPr fitToPage="1"/>
  </sheetPr>
  <dimension ref="A1:Z1023"/>
  <sheetViews>
    <sheetView showGridLines="0" tabSelected="1" zoomScaleNormal="100" zoomScaleSheetLayoutView="100" workbookViewId="0">
      <selection activeCell="J3" sqref="J3"/>
    </sheetView>
  </sheetViews>
  <sheetFormatPr defaultColWidth="17.36328125" defaultRowHeight="15" customHeight="1" x14ac:dyDescent="0.25"/>
  <cols>
    <col min="1" max="1" width="33.1796875" style="5" customWidth="1"/>
    <col min="2" max="2" width="8.26953125" style="5" bestFit="1" customWidth="1"/>
    <col min="3" max="3" width="9.81640625" style="5" bestFit="1" customWidth="1"/>
    <col min="4" max="4" width="8.54296875" style="5" bestFit="1" customWidth="1"/>
    <col min="5" max="5" width="16.36328125" style="40" customWidth="1"/>
    <col min="6" max="6" width="9.54296875" style="5" bestFit="1" customWidth="1"/>
    <col min="7" max="7" width="9.453125" style="5" customWidth="1"/>
    <col min="8" max="8" width="6.36328125" style="5" customWidth="1"/>
    <col min="9" max="9" width="15.6328125" style="5" customWidth="1"/>
    <col min="10" max="18" width="9.1796875" style="5" customWidth="1"/>
    <col min="19" max="26" width="10" style="5" customWidth="1"/>
    <col min="27" max="16384" width="17.36328125" style="5"/>
  </cols>
  <sheetData>
    <row r="1" spans="1:26" ht="16.5" customHeight="1" x14ac:dyDescent="0.25">
      <c r="A1" s="1"/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customFormat="1" ht="55" customHeight="1" x14ac:dyDescent="0.6">
      <c r="A2" s="105" t="s">
        <v>0</v>
      </c>
      <c r="B2" s="105"/>
      <c r="C2" s="105"/>
      <c r="D2" s="105"/>
      <c r="E2" s="106"/>
      <c r="F2" s="106"/>
      <c r="G2" s="106"/>
      <c r="H2" s="106"/>
      <c r="I2" s="10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customFormat="1" ht="27.5" x14ac:dyDescent="0.55000000000000004">
      <c r="A3" s="117" t="s">
        <v>178</v>
      </c>
      <c r="B3" s="117"/>
      <c r="C3" s="117"/>
      <c r="D3" s="117"/>
      <c r="E3" s="117"/>
      <c r="F3" s="117"/>
      <c r="G3" s="117"/>
      <c r="H3" s="117"/>
      <c r="I3" s="11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8" customFormat="1" ht="34" customHeight="1" x14ac:dyDescent="0.25">
      <c r="A4" s="107" t="s">
        <v>132</v>
      </c>
      <c r="B4" s="107"/>
      <c r="C4" s="107"/>
      <c r="D4" s="107"/>
      <c r="E4" s="107"/>
      <c r="F4" s="107"/>
      <c r="G4" s="107"/>
      <c r="H4" s="107"/>
      <c r="I4" s="10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" customHeight="1" x14ac:dyDescent="0.25">
      <c r="A5" s="108" t="s">
        <v>1</v>
      </c>
      <c r="B5" s="108"/>
      <c r="C5" s="108"/>
      <c r="D5" s="108"/>
      <c r="E5" s="109"/>
      <c r="F5" s="109"/>
      <c r="G5" s="109"/>
      <c r="H5" s="109"/>
      <c r="I5" s="10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11" customFormat="1" ht="16" customHeight="1" x14ac:dyDescent="0.25">
      <c r="A6" s="104" t="s">
        <v>2</v>
      </c>
      <c r="B6" s="110"/>
      <c r="C6" s="110"/>
      <c r="D6" s="110"/>
      <c r="E6" s="91"/>
      <c r="F6" s="91"/>
      <c r="G6" s="91"/>
      <c r="H6" s="91"/>
      <c r="I6" s="9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1" customFormat="1" ht="16" customHeight="1" x14ac:dyDescent="0.25">
      <c r="A7" s="111" t="s">
        <v>3</v>
      </c>
      <c r="B7" s="112"/>
      <c r="C7" s="112"/>
      <c r="D7" s="113"/>
      <c r="E7" s="114" t="s">
        <v>4</v>
      </c>
      <c r="F7" s="115"/>
      <c r="G7" s="115"/>
      <c r="H7" s="115"/>
      <c r="I7" s="11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1" customFormat="1" ht="16" customHeight="1" x14ac:dyDescent="0.25">
      <c r="A8" s="90" t="s">
        <v>5</v>
      </c>
      <c r="B8" s="91"/>
      <c r="C8" s="91"/>
      <c r="D8" s="92"/>
      <c r="E8" s="104" t="s">
        <v>6</v>
      </c>
      <c r="F8" s="91"/>
      <c r="G8" s="91"/>
      <c r="H8" s="91"/>
      <c r="I8" s="94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1" customFormat="1" ht="16" customHeight="1" x14ac:dyDescent="0.25">
      <c r="A9" s="90" t="s">
        <v>7</v>
      </c>
      <c r="B9" s="91"/>
      <c r="C9" s="91"/>
      <c r="D9" s="92"/>
      <c r="E9" s="93" t="s">
        <v>7</v>
      </c>
      <c r="F9" s="91"/>
      <c r="G9" s="91"/>
      <c r="H9" s="91"/>
      <c r="I9" s="9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1" customFormat="1" ht="16" customHeight="1" x14ac:dyDescent="0.25">
      <c r="A10" s="90" t="s">
        <v>8</v>
      </c>
      <c r="B10" s="91"/>
      <c r="C10" s="91"/>
      <c r="D10" s="92"/>
      <c r="E10" s="93" t="s">
        <v>8</v>
      </c>
      <c r="F10" s="91"/>
      <c r="G10" s="91"/>
      <c r="H10" s="91"/>
      <c r="I10" s="9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1" customFormat="1" ht="16" customHeight="1" x14ac:dyDescent="0.25">
      <c r="A11" s="90" t="s">
        <v>9</v>
      </c>
      <c r="B11" s="91"/>
      <c r="C11" s="91"/>
      <c r="D11" s="92"/>
      <c r="E11" s="93" t="s">
        <v>9</v>
      </c>
      <c r="F11" s="91"/>
      <c r="G11" s="91"/>
      <c r="H11" s="91"/>
      <c r="I11" s="9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1" customFormat="1" ht="16" customHeight="1" x14ac:dyDescent="0.25">
      <c r="A12" s="90" t="s">
        <v>10</v>
      </c>
      <c r="B12" s="91"/>
      <c r="C12" s="91"/>
      <c r="D12" s="92"/>
      <c r="E12" s="93" t="s">
        <v>10</v>
      </c>
      <c r="F12" s="91"/>
      <c r="G12" s="91"/>
      <c r="H12" s="91"/>
      <c r="I12" s="94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1" customFormat="1" ht="16" customHeight="1" x14ac:dyDescent="0.25">
      <c r="A13" s="95" t="s">
        <v>11</v>
      </c>
      <c r="B13" s="96"/>
      <c r="C13" s="96"/>
      <c r="D13" s="97"/>
      <c r="E13" s="98" t="s">
        <v>11</v>
      </c>
      <c r="F13" s="99"/>
      <c r="G13" s="99"/>
      <c r="H13" s="99"/>
      <c r="I13" s="10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1" customFormat="1" ht="23" x14ac:dyDescent="0.25">
      <c r="A14" s="101" t="s">
        <v>12</v>
      </c>
      <c r="B14" s="101"/>
      <c r="C14" s="101"/>
      <c r="D14" s="102"/>
      <c r="E14" s="12" t="s">
        <v>13</v>
      </c>
      <c r="F14" s="13" t="s">
        <v>14</v>
      </c>
      <c r="G14" s="41" t="s">
        <v>133</v>
      </c>
      <c r="H14" s="13" t="s">
        <v>15</v>
      </c>
      <c r="I14" s="13" t="s">
        <v>16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1" customFormat="1" ht="30" customHeight="1" x14ac:dyDescent="0.25">
      <c r="A15" s="103" t="s">
        <v>17</v>
      </c>
      <c r="B15" s="103"/>
      <c r="C15" s="103"/>
      <c r="D15" s="103"/>
      <c r="E15" s="103"/>
      <c r="F15" s="103"/>
      <c r="G15" s="103"/>
      <c r="H15" s="103"/>
      <c r="I15" s="10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11" customFormat="1" ht="16" customHeight="1" x14ac:dyDescent="0.25">
      <c r="A16" s="86" t="s">
        <v>18</v>
      </c>
      <c r="B16" s="86"/>
      <c r="C16" s="86"/>
      <c r="D16" s="86"/>
      <c r="E16" s="15" t="s">
        <v>19</v>
      </c>
      <c r="F16" s="16">
        <v>630</v>
      </c>
      <c r="G16" s="16" t="s">
        <v>131</v>
      </c>
      <c r="H16" s="17"/>
      <c r="I16" s="18">
        <f>F16*H16</f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1" customFormat="1" ht="16" customHeight="1" x14ac:dyDescent="0.25">
      <c r="A17" s="86" t="s">
        <v>20</v>
      </c>
      <c r="B17" s="86"/>
      <c r="C17" s="86"/>
      <c r="D17" s="86"/>
      <c r="E17" s="15" t="s">
        <v>21</v>
      </c>
      <c r="F17" s="16">
        <v>630</v>
      </c>
      <c r="G17" s="16" t="s">
        <v>131</v>
      </c>
      <c r="H17" s="17"/>
      <c r="I17" s="18">
        <f t="shared" ref="I17:I18" si="0">F17*H17</f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1" customFormat="1" ht="16" customHeight="1" x14ac:dyDescent="0.25">
      <c r="A18" s="86" t="s">
        <v>22</v>
      </c>
      <c r="B18" s="86"/>
      <c r="C18" s="86"/>
      <c r="D18" s="86"/>
      <c r="E18" s="15" t="s">
        <v>23</v>
      </c>
      <c r="F18" s="16">
        <v>630</v>
      </c>
      <c r="G18" s="16" t="s">
        <v>131</v>
      </c>
      <c r="H18" s="17"/>
      <c r="I18" s="18">
        <f t="shared" si="0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11" customFormat="1" ht="30" customHeight="1" x14ac:dyDescent="0.25">
      <c r="A19" s="89" t="s">
        <v>24</v>
      </c>
      <c r="B19" s="89"/>
      <c r="C19" s="89"/>
      <c r="D19" s="89"/>
      <c r="E19" s="89"/>
      <c r="F19" s="89"/>
      <c r="G19" s="89"/>
      <c r="H19" s="89"/>
      <c r="I19" s="8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11" customFormat="1" ht="16" customHeight="1" x14ac:dyDescent="0.25">
      <c r="A20" s="86" t="s">
        <v>25</v>
      </c>
      <c r="B20" s="86"/>
      <c r="C20" s="86"/>
      <c r="D20" s="86"/>
      <c r="E20" s="15" t="s">
        <v>26</v>
      </c>
      <c r="F20" s="16">
        <v>110</v>
      </c>
      <c r="G20" s="16" t="s">
        <v>131</v>
      </c>
      <c r="H20" s="17"/>
      <c r="I20" s="18">
        <f t="shared" ref="I20:I22" si="1">F20*H20</f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11" customFormat="1" ht="16" customHeight="1" x14ac:dyDescent="0.25">
      <c r="A21" s="86" t="s">
        <v>27</v>
      </c>
      <c r="B21" s="86"/>
      <c r="C21" s="86"/>
      <c r="D21" s="86"/>
      <c r="E21" s="15" t="s">
        <v>28</v>
      </c>
      <c r="F21" s="16">
        <v>110</v>
      </c>
      <c r="G21" s="16" t="s">
        <v>131</v>
      </c>
      <c r="H21" s="17"/>
      <c r="I21" s="18">
        <f t="shared" si="1"/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11" customFormat="1" ht="16" customHeight="1" x14ac:dyDescent="0.25">
      <c r="A22" s="86" t="s">
        <v>29</v>
      </c>
      <c r="B22" s="86"/>
      <c r="C22" s="86"/>
      <c r="D22" s="86"/>
      <c r="E22" s="73" t="s">
        <v>30</v>
      </c>
      <c r="F22" s="63">
        <v>110</v>
      </c>
      <c r="G22" s="63" t="s">
        <v>131</v>
      </c>
      <c r="H22" s="74"/>
      <c r="I22" s="65">
        <f t="shared" si="1"/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11" customFormat="1" ht="16" customHeight="1" x14ac:dyDescent="0.25">
      <c r="A23" s="87" t="s">
        <v>31</v>
      </c>
      <c r="B23" s="88"/>
      <c r="C23" s="88"/>
      <c r="D23" s="88"/>
      <c r="E23" s="48"/>
      <c r="F23" s="44"/>
      <c r="G23" s="44"/>
      <c r="H23" s="44"/>
      <c r="I23" s="7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11" customFormat="1" ht="16" customHeight="1" x14ac:dyDescent="0.25">
      <c r="A24" s="86" t="s">
        <v>32</v>
      </c>
      <c r="B24" s="86"/>
      <c r="C24" s="86"/>
      <c r="D24" s="86"/>
      <c r="E24" s="75" t="s">
        <v>33</v>
      </c>
      <c r="F24" s="76">
        <v>63</v>
      </c>
      <c r="G24" s="70">
        <f>F24*30%</f>
        <v>18.899999999999999</v>
      </c>
      <c r="H24" s="77"/>
      <c r="I24" s="58">
        <f>G24*H24</f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11" customFormat="1" ht="16" customHeight="1" x14ac:dyDescent="0.25">
      <c r="A25" s="86" t="s">
        <v>34</v>
      </c>
      <c r="B25" s="86"/>
      <c r="C25" s="86"/>
      <c r="D25" s="86"/>
      <c r="E25" s="15" t="s">
        <v>35</v>
      </c>
      <c r="F25" s="16">
        <v>63</v>
      </c>
      <c r="G25" s="46">
        <f t="shared" ref="G25:G59" si="2">F25*30%</f>
        <v>18.899999999999999</v>
      </c>
      <c r="H25" s="17"/>
      <c r="I25" s="18">
        <f t="shared" ref="I25:I59" si="3">G25*H25</f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11" customFormat="1" ht="16" customHeight="1" x14ac:dyDescent="0.25">
      <c r="A26" s="86" t="s">
        <v>36</v>
      </c>
      <c r="B26" s="86"/>
      <c r="C26" s="86"/>
      <c r="D26" s="86"/>
      <c r="E26" s="15" t="s">
        <v>37</v>
      </c>
      <c r="F26" s="16">
        <v>63</v>
      </c>
      <c r="G26" s="46">
        <f t="shared" si="2"/>
        <v>18.899999999999999</v>
      </c>
      <c r="H26" s="17"/>
      <c r="I26" s="18">
        <f t="shared" si="3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11" customFormat="1" ht="30" customHeight="1" x14ac:dyDescent="0.25">
      <c r="A27" s="48" t="s">
        <v>38</v>
      </c>
      <c r="B27" s="47" t="s">
        <v>39</v>
      </c>
      <c r="C27" s="47" t="s">
        <v>40</v>
      </c>
      <c r="D27" s="47" t="s">
        <v>41</v>
      </c>
      <c r="E27" s="44"/>
      <c r="F27" s="44"/>
      <c r="G27" s="44"/>
      <c r="H27" s="44"/>
      <c r="I27" s="4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11" customFormat="1" ht="30" customHeight="1" x14ac:dyDescent="0.25">
      <c r="A28" s="19" t="s">
        <v>42</v>
      </c>
      <c r="B28" s="20" t="s">
        <v>43</v>
      </c>
      <c r="C28" s="20">
        <v>16</v>
      </c>
      <c r="D28" s="20" t="s">
        <v>44</v>
      </c>
      <c r="E28" s="21" t="s">
        <v>45</v>
      </c>
      <c r="F28" s="16">
        <v>11</v>
      </c>
      <c r="G28" s="46">
        <f t="shared" si="2"/>
        <v>3.3</v>
      </c>
      <c r="H28" s="17"/>
      <c r="I28" s="18">
        <f t="shared" si="3"/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s="11" customFormat="1" ht="16" customHeight="1" x14ac:dyDescent="0.25">
      <c r="A29" s="22" t="s">
        <v>46</v>
      </c>
      <c r="B29" s="20" t="s">
        <v>47</v>
      </c>
      <c r="C29" s="20">
        <v>20</v>
      </c>
      <c r="D29" s="20" t="s">
        <v>48</v>
      </c>
      <c r="E29" s="21" t="s">
        <v>49</v>
      </c>
      <c r="F29" s="16">
        <v>11</v>
      </c>
      <c r="G29" s="46">
        <f t="shared" si="2"/>
        <v>3.3</v>
      </c>
      <c r="H29" s="17"/>
      <c r="I29" s="18">
        <f t="shared" si="3"/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11" customFormat="1" ht="16" customHeight="1" x14ac:dyDescent="0.25">
      <c r="A30" s="22" t="s">
        <v>50</v>
      </c>
      <c r="B30" s="20" t="s">
        <v>51</v>
      </c>
      <c r="C30" s="20">
        <v>10</v>
      </c>
      <c r="D30" s="23" t="s">
        <v>52</v>
      </c>
      <c r="E30" s="21" t="s">
        <v>53</v>
      </c>
      <c r="F30" s="16">
        <v>11</v>
      </c>
      <c r="G30" s="46">
        <f t="shared" si="2"/>
        <v>3.3</v>
      </c>
      <c r="H30" s="17"/>
      <c r="I30" s="18">
        <f t="shared" si="3"/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11" customFormat="1" ht="16" customHeight="1" x14ac:dyDescent="0.25">
      <c r="A31" s="22" t="s">
        <v>54</v>
      </c>
      <c r="B31" s="20" t="s">
        <v>55</v>
      </c>
      <c r="C31" s="20">
        <v>12</v>
      </c>
      <c r="D31" s="23" t="s">
        <v>56</v>
      </c>
      <c r="E31" s="21" t="s">
        <v>57</v>
      </c>
      <c r="F31" s="16">
        <v>11</v>
      </c>
      <c r="G31" s="46">
        <f t="shared" si="2"/>
        <v>3.3</v>
      </c>
      <c r="H31" s="17"/>
      <c r="I31" s="18">
        <f t="shared" si="3"/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s="11" customFormat="1" ht="16" customHeight="1" x14ac:dyDescent="0.25">
      <c r="A32" s="22" t="s">
        <v>58</v>
      </c>
      <c r="B32" s="20" t="s">
        <v>55</v>
      </c>
      <c r="C32" s="20">
        <v>12</v>
      </c>
      <c r="D32" s="23" t="s">
        <v>56</v>
      </c>
      <c r="E32" s="21" t="s">
        <v>59</v>
      </c>
      <c r="F32" s="16">
        <v>11</v>
      </c>
      <c r="G32" s="46">
        <f t="shared" si="2"/>
        <v>3.3</v>
      </c>
      <c r="H32" s="17"/>
      <c r="I32" s="18">
        <f t="shared" si="3"/>
        <v>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11" customFormat="1" ht="16" customHeight="1" x14ac:dyDescent="0.25">
      <c r="A33" s="22" t="s">
        <v>60</v>
      </c>
      <c r="B33" s="20" t="s">
        <v>43</v>
      </c>
      <c r="C33" s="20">
        <v>16</v>
      </c>
      <c r="D33" s="20" t="s">
        <v>44</v>
      </c>
      <c r="E33" s="21" t="s">
        <v>61</v>
      </c>
      <c r="F33" s="16">
        <v>11</v>
      </c>
      <c r="G33" s="46">
        <f t="shared" si="2"/>
        <v>3.3</v>
      </c>
      <c r="H33" s="17"/>
      <c r="I33" s="18">
        <f t="shared" si="3"/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s="11" customFormat="1" ht="16" customHeight="1" x14ac:dyDescent="0.25">
      <c r="A34" s="22" t="s">
        <v>62</v>
      </c>
      <c r="B34" s="20" t="s">
        <v>63</v>
      </c>
      <c r="C34" s="20">
        <v>18</v>
      </c>
      <c r="D34" s="20" t="s">
        <v>64</v>
      </c>
      <c r="E34" s="21" t="s">
        <v>65</v>
      </c>
      <c r="F34" s="16">
        <v>11</v>
      </c>
      <c r="G34" s="46">
        <f t="shared" si="2"/>
        <v>3.3</v>
      </c>
      <c r="H34" s="17"/>
      <c r="I34" s="18">
        <f t="shared" si="3"/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11" customFormat="1" ht="16" customHeight="1" x14ac:dyDescent="0.25">
      <c r="A35" s="22" t="s">
        <v>66</v>
      </c>
      <c r="B35" s="20" t="s">
        <v>63</v>
      </c>
      <c r="C35" s="20">
        <v>18</v>
      </c>
      <c r="D35" s="20" t="s">
        <v>64</v>
      </c>
      <c r="E35" s="21" t="s">
        <v>67</v>
      </c>
      <c r="F35" s="16">
        <v>11</v>
      </c>
      <c r="G35" s="46">
        <f t="shared" si="2"/>
        <v>3.3</v>
      </c>
      <c r="H35" s="17"/>
      <c r="I35" s="18">
        <f t="shared" si="3"/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11" customFormat="1" ht="16" customHeight="1" x14ac:dyDescent="0.25">
      <c r="A36" s="22" t="s">
        <v>68</v>
      </c>
      <c r="B36" s="20" t="s">
        <v>63</v>
      </c>
      <c r="C36" s="20">
        <v>18</v>
      </c>
      <c r="D36" s="20" t="s">
        <v>64</v>
      </c>
      <c r="E36" s="21" t="s">
        <v>69</v>
      </c>
      <c r="F36" s="16">
        <v>11</v>
      </c>
      <c r="G36" s="46">
        <f t="shared" si="2"/>
        <v>3.3</v>
      </c>
      <c r="H36" s="17"/>
      <c r="I36" s="18">
        <f t="shared" si="3"/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s="11" customFormat="1" ht="16" customHeight="1" x14ac:dyDescent="0.25">
      <c r="A37" s="24" t="s">
        <v>70</v>
      </c>
      <c r="B37" s="20" t="s">
        <v>71</v>
      </c>
      <c r="C37" s="20">
        <v>14</v>
      </c>
      <c r="D37" s="20" t="s">
        <v>72</v>
      </c>
      <c r="E37" s="15" t="s">
        <v>73</v>
      </c>
      <c r="F37" s="16">
        <v>11</v>
      </c>
      <c r="G37" s="46">
        <f t="shared" si="2"/>
        <v>3.3</v>
      </c>
      <c r="H37" s="17"/>
      <c r="I37" s="18">
        <f t="shared" si="3"/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s="11" customFormat="1" ht="30" customHeight="1" x14ac:dyDescent="0.25">
      <c r="A38" s="45" t="s">
        <v>74</v>
      </c>
      <c r="B38" s="47" t="s">
        <v>39</v>
      </c>
      <c r="C38" s="47" t="s">
        <v>40</v>
      </c>
      <c r="D38" s="47" t="s">
        <v>41</v>
      </c>
      <c r="E38" s="49"/>
      <c r="F38" s="43"/>
      <c r="G38" s="43"/>
      <c r="H38" s="43"/>
      <c r="I38" s="79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s="11" customFormat="1" ht="16" customHeight="1" x14ac:dyDescent="0.25">
      <c r="A39" s="22" t="s">
        <v>75</v>
      </c>
      <c r="B39" s="20" t="s">
        <v>76</v>
      </c>
      <c r="C39" s="20">
        <v>30</v>
      </c>
      <c r="D39" s="20">
        <v>25</v>
      </c>
      <c r="E39" s="21" t="s">
        <v>77</v>
      </c>
      <c r="F39" s="16">
        <v>11</v>
      </c>
      <c r="G39" s="46">
        <f t="shared" si="2"/>
        <v>3.3</v>
      </c>
      <c r="H39" s="17"/>
      <c r="I39" s="18">
        <f t="shared" si="3"/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s="11" customFormat="1" ht="16" customHeight="1" x14ac:dyDescent="0.25">
      <c r="A40" s="22" t="s">
        <v>78</v>
      </c>
      <c r="B40" s="20" t="s">
        <v>79</v>
      </c>
      <c r="C40" s="20">
        <v>24</v>
      </c>
      <c r="D40" s="20">
        <v>21</v>
      </c>
      <c r="E40" s="21" t="s">
        <v>80</v>
      </c>
      <c r="F40" s="16">
        <v>11</v>
      </c>
      <c r="G40" s="46">
        <f t="shared" si="2"/>
        <v>3.3</v>
      </c>
      <c r="H40" s="17"/>
      <c r="I40" s="18">
        <f t="shared" si="3"/>
        <v>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s="11" customFormat="1" ht="16" customHeight="1" x14ac:dyDescent="0.25">
      <c r="A41" s="22" t="s">
        <v>81</v>
      </c>
      <c r="B41" s="20" t="s">
        <v>82</v>
      </c>
      <c r="C41" s="20">
        <v>28</v>
      </c>
      <c r="D41" s="20">
        <v>22</v>
      </c>
      <c r="E41" s="21" t="s">
        <v>83</v>
      </c>
      <c r="F41" s="16">
        <v>11</v>
      </c>
      <c r="G41" s="46">
        <f t="shared" si="2"/>
        <v>3.3</v>
      </c>
      <c r="H41" s="17"/>
      <c r="I41" s="18">
        <f t="shared" si="3"/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s="11" customFormat="1" ht="16" customHeight="1" x14ac:dyDescent="0.25">
      <c r="A42" s="22" t="s">
        <v>84</v>
      </c>
      <c r="B42" s="20" t="s">
        <v>47</v>
      </c>
      <c r="C42" s="20">
        <v>20</v>
      </c>
      <c r="D42" s="20" t="s">
        <v>48</v>
      </c>
      <c r="E42" s="21" t="s">
        <v>85</v>
      </c>
      <c r="F42" s="16">
        <v>11</v>
      </c>
      <c r="G42" s="46">
        <f t="shared" si="2"/>
        <v>3.3</v>
      </c>
      <c r="H42" s="17"/>
      <c r="I42" s="18">
        <f t="shared" si="3"/>
        <v>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s="11" customFormat="1" ht="16" customHeight="1" x14ac:dyDescent="0.25">
      <c r="A43" s="22" t="s">
        <v>86</v>
      </c>
      <c r="B43" s="20" t="s">
        <v>63</v>
      </c>
      <c r="C43" s="20">
        <v>18</v>
      </c>
      <c r="D43" s="20" t="s">
        <v>64</v>
      </c>
      <c r="E43" s="21" t="s">
        <v>87</v>
      </c>
      <c r="F43" s="16">
        <v>11</v>
      </c>
      <c r="G43" s="46">
        <f t="shared" si="2"/>
        <v>3.3</v>
      </c>
      <c r="H43" s="17"/>
      <c r="I43" s="18">
        <f t="shared" si="3"/>
        <v>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s="11" customFormat="1" ht="16" customHeight="1" x14ac:dyDescent="0.25">
      <c r="A44" s="22" t="s">
        <v>88</v>
      </c>
      <c r="B44" s="20" t="s">
        <v>76</v>
      </c>
      <c r="C44" s="20">
        <v>30</v>
      </c>
      <c r="D44" s="20">
        <v>25</v>
      </c>
      <c r="E44" s="21" t="s">
        <v>89</v>
      </c>
      <c r="F44" s="16">
        <v>11</v>
      </c>
      <c r="G44" s="46">
        <f t="shared" si="2"/>
        <v>3.3</v>
      </c>
      <c r="H44" s="17"/>
      <c r="I44" s="18">
        <f t="shared" si="3"/>
        <v>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s="11" customFormat="1" ht="16" customHeight="1" x14ac:dyDescent="0.25">
      <c r="A45" s="19" t="s">
        <v>90</v>
      </c>
      <c r="B45" s="20" t="s">
        <v>91</v>
      </c>
      <c r="C45" s="20">
        <v>34</v>
      </c>
      <c r="D45" s="20">
        <v>24</v>
      </c>
      <c r="E45" s="21" t="s">
        <v>92</v>
      </c>
      <c r="F45" s="16">
        <v>11</v>
      </c>
      <c r="G45" s="46">
        <f t="shared" si="2"/>
        <v>3.3</v>
      </c>
      <c r="H45" s="17"/>
      <c r="I45" s="18">
        <f t="shared" si="3"/>
        <v>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s="11" customFormat="1" ht="16" customHeight="1" x14ac:dyDescent="0.25">
      <c r="A46" s="22" t="s">
        <v>93</v>
      </c>
      <c r="B46" s="20" t="s">
        <v>79</v>
      </c>
      <c r="C46" s="20">
        <v>24</v>
      </c>
      <c r="D46" s="20">
        <v>21</v>
      </c>
      <c r="E46" s="21" t="s">
        <v>94</v>
      </c>
      <c r="F46" s="16">
        <v>11</v>
      </c>
      <c r="G46" s="46">
        <f t="shared" si="2"/>
        <v>3.3</v>
      </c>
      <c r="H46" s="17"/>
      <c r="I46" s="18">
        <f t="shared" si="3"/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s="11" customFormat="1" ht="16" customHeight="1" x14ac:dyDescent="0.25">
      <c r="A47" s="22" t="s">
        <v>95</v>
      </c>
      <c r="B47" s="20" t="s">
        <v>47</v>
      </c>
      <c r="C47" s="20">
        <v>20</v>
      </c>
      <c r="D47" s="20" t="s">
        <v>48</v>
      </c>
      <c r="E47" s="21" t="s">
        <v>96</v>
      </c>
      <c r="F47" s="16">
        <v>11</v>
      </c>
      <c r="G47" s="46">
        <f t="shared" si="2"/>
        <v>3.3</v>
      </c>
      <c r="H47" s="17"/>
      <c r="I47" s="18">
        <f t="shared" si="3"/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s="11" customFormat="1" ht="16" customHeight="1" x14ac:dyDescent="0.25">
      <c r="A48" s="22" t="s">
        <v>97</v>
      </c>
      <c r="B48" s="20" t="s">
        <v>47</v>
      </c>
      <c r="C48" s="20">
        <v>20</v>
      </c>
      <c r="D48" s="20" t="s">
        <v>48</v>
      </c>
      <c r="E48" s="21" t="s">
        <v>98</v>
      </c>
      <c r="F48" s="16">
        <v>11</v>
      </c>
      <c r="G48" s="46">
        <f t="shared" si="2"/>
        <v>3.3</v>
      </c>
      <c r="H48" s="17"/>
      <c r="I48" s="18">
        <f t="shared" si="3"/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s="11" customFormat="1" ht="30" customHeight="1" x14ac:dyDescent="0.25">
      <c r="A49" s="48" t="s">
        <v>99</v>
      </c>
      <c r="B49" s="47" t="s">
        <v>39</v>
      </c>
      <c r="C49" s="47" t="s">
        <v>40</v>
      </c>
      <c r="D49" s="47" t="s">
        <v>41</v>
      </c>
      <c r="E49" s="44"/>
      <c r="F49" s="44"/>
      <c r="G49" s="42"/>
      <c r="H49" s="44"/>
      <c r="I49" s="4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s="11" customFormat="1" ht="16" customHeight="1" x14ac:dyDescent="0.25">
      <c r="A50" s="22" t="s">
        <v>100</v>
      </c>
      <c r="B50" s="20" t="s">
        <v>101</v>
      </c>
      <c r="C50" s="20">
        <v>38</v>
      </c>
      <c r="D50" s="20">
        <v>25</v>
      </c>
      <c r="E50" s="21" t="s">
        <v>102</v>
      </c>
      <c r="F50" s="16">
        <v>11</v>
      </c>
      <c r="G50" s="46">
        <f t="shared" si="2"/>
        <v>3.3</v>
      </c>
      <c r="H50" s="17"/>
      <c r="I50" s="18">
        <f t="shared" si="3"/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s="11" customFormat="1" ht="16" customHeight="1" x14ac:dyDescent="0.25">
      <c r="A51" s="22" t="s">
        <v>103</v>
      </c>
      <c r="B51" s="20" t="s">
        <v>104</v>
      </c>
      <c r="C51" s="20">
        <v>40</v>
      </c>
      <c r="D51" s="20">
        <v>26</v>
      </c>
      <c r="E51" s="21" t="s">
        <v>105</v>
      </c>
      <c r="F51" s="16">
        <v>11</v>
      </c>
      <c r="G51" s="46">
        <f t="shared" si="2"/>
        <v>3.3</v>
      </c>
      <c r="H51" s="17"/>
      <c r="I51" s="18">
        <f t="shared" si="3"/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s="11" customFormat="1" ht="16" customHeight="1" x14ac:dyDescent="0.25">
      <c r="A52" s="22" t="s">
        <v>106</v>
      </c>
      <c r="B52" s="20" t="s">
        <v>104</v>
      </c>
      <c r="C52" s="20">
        <v>40</v>
      </c>
      <c r="D52" s="20">
        <v>26</v>
      </c>
      <c r="E52" s="21" t="s">
        <v>107</v>
      </c>
      <c r="F52" s="16">
        <v>11</v>
      </c>
      <c r="G52" s="46">
        <f t="shared" si="2"/>
        <v>3.3</v>
      </c>
      <c r="H52" s="17"/>
      <c r="I52" s="18">
        <f t="shared" si="3"/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s="11" customFormat="1" ht="16" customHeight="1" x14ac:dyDescent="0.25">
      <c r="A53" s="22" t="s">
        <v>108</v>
      </c>
      <c r="B53" s="20" t="s">
        <v>104</v>
      </c>
      <c r="C53" s="20">
        <v>40</v>
      </c>
      <c r="D53" s="20">
        <v>26</v>
      </c>
      <c r="E53" s="21" t="s">
        <v>109</v>
      </c>
      <c r="F53" s="16">
        <v>11</v>
      </c>
      <c r="G53" s="46">
        <f t="shared" si="2"/>
        <v>3.3</v>
      </c>
      <c r="H53" s="17"/>
      <c r="I53" s="18">
        <f t="shared" si="3"/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11" customFormat="1" ht="16" customHeight="1" x14ac:dyDescent="0.25">
      <c r="A54" s="22" t="s">
        <v>110</v>
      </c>
      <c r="B54" s="20" t="s">
        <v>101</v>
      </c>
      <c r="C54" s="20">
        <v>38</v>
      </c>
      <c r="D54" s="20">
        <v>25</v>
      </c>
      <c r="E54" s="21" t="s">
        <v>111</v>
      </c>
      <c r="F54" s="16">
        <v>11</v>
      </c>
      <c r="G54" s="46">
        <f t="shared" si="2"/>
        <v>3.3</v>
      </c>
      <c r="H54" s="17"/>
      <c r="I54" s="18">
        <f t="shared" si="3"/>
        <v>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s="11" customFormat="1" ht="16" customHeight="1" x14ac:dyDescent="0.25">
      <c r="A55" s="22" t="s">
        <v>112</v>
      </c>
      <c r="B55" s="20" t="s">
        <v>91</v>
      </c>
      <c r="C55" s="20">
        <v>34</v>
      </c>
      <c r="D55" s="20">
        <v>24</v>
      </c>
      <c r="E55" s="21" t="s">
        <v>113</v>
      </c>
      <c r="F55" s="16">
        <v>11</v>
      </c>
      <c r="G55" s="46">
        <f t="shared" si="2"/>
        <v>3.3</v>
      </c>
      <c r="H55" s="17"/>
      <c r="I55" s="18">
        <f t="shared" si="3"/>
        <v>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s="11" customFormat="1" ht="16" customHeight="1" x14ac:dyDescent="0.25">
      <c r="A56" s="22" t="s">
        <v>114</v>
      </c>
      <c r="B56" s="20" t="s">
        <v>101</v>
      </c>
      <c r="C56" s="20">
        <v>38</v>
      </c>
      <c r="D56" s="20">
        <v>25</v>
      </c>
      <c r="E56" s="21" t="s">
        <v>115</v>
      </c>
      <c r="F56" s="16">
        <v>11</v>
      </c>
      <c r="G56" s="46">
        <f t="shared" si="2"/>
        <v>3.3</v>
      </c>
      <c r="H56" s="17"/>
      <c r="I56" s="18">
        <f t="shared" si="3"/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s="11" customFormat="1" ht="16" customHeight="1" x14ac:dyDescent="0.25">
      <c r="A57" s="22" t="s">
        <v>116</v>
      </c>
      <c r="B57" s="20" t="s">
        <v>76</v>
      </c>
      <c r="C57" s="20">
        <v>30</v>
      </c>
      <c r="D57" s="20">
        <v>25</v>
      </c>
      <c r="E57" s="21" t="s">
        <v>117</v>
      </c>
      <c r="F57" s="16">
        <v>11</v>
      </c>
      <c r="G57" s="46">
        <f t="shared" si="2"/>
        <v>3.3</v>
      </c>
      <c r="H57" s="17"/>
      <c r="I57" s="18">
        <f t="shared" si="3"/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s="11" customFormat="1" ht="16" customHeight="1" x14ac:dyDescent="0.25">
      <c r="A58" s="22" t="s">
        <v>118</v>
      </c>
      <c r="B58" s="20" t="s">
        <v>91</v>
      </c>
      <c r="C58" s="20">
        <v>34</v>
      </c>
      <c r="D58" s="20">
        <v>24</v>
      </c>
      <c r="E58" s="21" t="s">
        <v>119</v>
      </c>
      <c r="F58" s="16">
        <v>11</v>
      </c>
      <c r="G58" s="46">
        <f t="shared" si="2"/>
        <v>3.3</v>
      </c>
      <c r="H58" s="17"/>
      <c r="I58" s="18">
        <f t="shared" si="3"/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s="11" customFormat="1" ht="16" customHeight="1" x14ac:dyDescent="0.25">
      <c r="A59" s="22" t="s">
        <v>120</v>
      </c>
      <c r="B59" s="20" t="s">
        <v>91</v>
      </c>
      <c r="C59" s="20">
        <v>34</v>
      </c>
      <c r="D59" s="20">
        <v>24</v>
      </c>
      <c r="E59" s="21" t="s">
        <v>121</v>
      </c>
      <c r="F59" s="16">
        <v>11</v>
      </c>
      <c r="G59" s="46">
        <f t="shared" si="2"/>
        <v>3.3</v>
      </c>
      <c r="H59" s="17"/>
      <c r="I59" s="18">
        <f t="shared" si="3"/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s="11" customFormat="1" ht="16" customHeight="1" x14ac:dyDescent="0.25">
      <c r="A60" s="84" t="s">
        <v>134</v>
      </c>
      <c r="B60" s="84"/>
      <c r="C60" s="84"/>
      <c r="D60" s="84"/>
      <c r="E60" s="84"/>
      <c r="F60" s="84"/>
      <c r="G60" s="84"/>
      <c r="H60" s="84"/>
      <c r="I60" s="84"/>
      <c r="J60"/>
    </row>
    <row r="61" spans="1:26" s="11" customFormat="1" ht="16" customHeight="1" x14ac:dyDescent="0.25">
      <c r="A61" s="85" t="s">
        <v>135</v>
      </c>
      <c r="B61" s="85"/>
      <c r="C61" s="85"/>
      <c r="D61" s="85"/>
      <c r="E61" s="85"/>
      <c r="F61" s="85"/>
      <c r="G61" s="85"/>
      <c r="H61" s="85"/>
      <c r="I61" s="85"/>
      <c r="J61"/>
    </row>
    <row r="62" spans="1:26" s="11" customFormat="1" ht="16" customHeight="1" x14ac:dyDescent="0.25">
      <c r="A62" s="82" t="s">
        <v>129</v>
      </c>
      <c r="B62" s="82"/>
      <c r="C62" s="82"/>
      <c r="D62" s="82"/>
      <c r="E62" s="53" t="s">
        <v>13</v>
      </c>
      <c r="F62" s="53" t="s">
        <v>14</v>
      </c>
      <c r="G62" s="53" t="s">
        <v>137</v>
      </c>
      <c r="H62" s="53" t="s">
        <v>15</v>
      </c>
      <c r="I62" s="53" t="s">
        <v>16</v>
      </c>
    </row>
    <row r="63" spans="1:26" s="11" customFormat="1" ht="27.5" customHeight="1" x14ac:dyDescent="0.25">
      <c r="A63" s="83" t="s">
        <v>136</v>
      </c>
      <c r="B63" s="83"/>
      <c r="C63" s="83"/>
      <c r="D63" s="83"/>
      <c r="E63" s="72">
        <v>9780138091095</v>
      </c>
      <c r="F63" s="63">
        <v>199.5</v>
      </c>
      <c r="G63" s="69">
        <v>59.85</v>
      </c>
      <c r="H63" s="51"/>
      <c r="I63" s="52">
        <f>G63*H63</f>
        <v>0</v>
      </c>
    </row>
    <row r="64" spans="1:26" s="11" customFormat="1" ht="16" customHeight="1" x14ac:dyDescent="0.25">
      <c r="A64" s="66" t="s">
        <v>38</v>
      </c>
      <c r="B64" s="53" t="s">
        <v>39</v>
      </c>
      <c r="C64" s="53" t="s">
        <v>40</v>
      </c>
      <c r="D64" s="53" t="s">
        <v>41</v>
      </c>
      <c r="E64" s="80"/>
      <c r="F64" s="81"/>
      <c r="G64" s="81"/>
      <c r="H64" s="81"/>
      <c r="I64" s="81"/>
      <c r="J6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6" s="38" customFormat="1" ht="16" customHeight="1" x14ac:dyDescent="0.25">
      <c r="A65" s="54" t="s">
        <v>138</v>
      </c>
      <c r="B65" s="55" t="s">
        <v>63</v>
      </c>
      <c r="C65" s="55">
        <v>18</v>
      </c>
      <c r="D65" s="55" t="s">
        <v>64</v>
      </c>
      <c r="E65" s="56" t="s">
        <v>139</v>
      </c>
      <c r="F65" s="16">
        <v>11</v>
      </c>
      <c r="G65" s="70">
        <v>3.3</v>
      </c>
      <c r="H65" s="57"/>
      <c r="I65" s="58">
        <f t="shared" ref="I65:I68" si="4">G65*H65</f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6" ht="11.25" customHeight="1" x14ac:dyDescent="0.25">
      <c r="A66" s="50" t="s">
        <v>140</v>
      </c>
      <c r="B66" s="20" t="s">
        <v>63</v>
      </c>
      <c r="C66" s="20">
        <v>18</v>
      </c>
      <c r="D66" s="20" t="s">
        <v>64</v>
      </c>
      <c r="E66" s="21" t="s">
        <v>67</v>
      </c>
      <c r="F66" s="16">
        <v>11</v>
      </c>
      <c r="G66" s="46">
        <v>3.3</v>
      </c>
      <c r="H66" s="59"/>
      <c r="I66" s="18">
        <f t="shared" si="4"/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6" ht="12" customHeight="1" x14ac:dyDescent="0.25">
      <c r="A67" s="50" t="s">
        <v>141</v>
      </c>
      <c r="B67" s="20" t="s">
        <v>63</v>
      </c>
      <c r="C67" s="20">
        <v>18</v>
      </c>
      <c r="D67" s="20" t="s">
        <v>64</v>
      </c>
      <c r="E67" s="21" t="s">
        <v>69</v>
      </c>
      <c r="F67" s="16">
        <v>11</v>
      </c>
      <c r="G67" s="46">
        <v>3.3</v>
      </c>
      <c r="H67" s="59"/>
      <c r="I67" s="18">
        <f t="shared" si="4"/>
        <v>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6" ht="11.25" customHeight="1" x14ac:dyDescent="0.25">
      <c r="A68" s="60" t="s">
        <v>142</v>
      </c>
      <c r="B68" s="61" t="s">
        <v>43</v>
      </c>
      <c r="C68" s="61">
        <v>16</v>
      </c>
      <c r="D68" s="61" t="s">
        <v>143</v>
      </c>
      <c r="E68" s="62" t="s">
        <v>144</v>
      </c>
      <c r="F68" s="63">
        <v>11</v>
      </c>
      <c r="G68" s="71">
        <v>3.3</v>
      </c>
      <c r="H68" s="64"/>
      <c r="I68" s="65">
        <f t="shared" si="4"/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6" ht="12.5" x14ac:dyDescent="0.25">
      <c r="A69" s="66" t="s">
        <v>74</v>
      </c>
      <c r="B69" s="53" t="s">
        <v>39</v>
      </c>
      <c r="C69" s="53" t="s">
        <v>40</v>
      </c>
      <c r="D69" s="53" t="s">
        <v>41</v>
      </c>
      <c r="E69" s="80"/>
      <c r="F69" s="81"/>
      <c r="G69" s="81"/>
      <c r="H69" s="81"/>
      <c r="I69" s="81"/>
      <c r="J6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54" t="s">
        <v>145</v>
      </c>
      <c r="B70" s="55" t="s">
        <v>79</v>
      </c>
      <c r="C70" s="55">
        <v>24</v>
      </c>
      <c r="D70" s="55">
        <v>21</v>
      </c>
      <c r="E70" s="56" t="s">
        <v>80</v>
      </c>
      <c r="F70" s="16">
        <v>11</v>
      </c>
      <c r="G70" s="70">
        <v>3.3</v>
      </c>
      <c r="H70" s="57"/>
      <c r="I70" s="58">
        <f t="shared" ref="I70:I73" si="5">G70*H70</f>
        <v>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6" ht="12.75" customHeight="1" x14ac:dyDescent="0.25">
      <c r="A71" s="50" t="s">
        <v>146</v>
      </c>
      <c r="B71" s="20" t="s">
        <v>82</v>
      </c>
      <c r="C71" s="20">
        <v>28</v>
      </c>
      <c r="D71" s="20">
        <v>22</v>
      </c>
      <c r="E71" s="21" t="s">
        <v>147</v>
      </c>
      <c r="F71" s="16">
        <v>11</v>
      </c>
      <c r="G71" s="46">
        <v>3.3</v>
      </c>
      <c r="H71" s="59"/>
      <c r="I71" s="18">
        <f t="shared" si="5"/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6" ht="12.75" customHeight="1" x14ac:dyDescent="0.25">
      <c r="A72" s="50" t="s">
        <v>148</v>
      </c>
      <c r="B72" s="20" t="s">
        <v>76</v>
      </c>
      <c r="C72" s="20">
        <v>30</v>
      </c>
      <c r="D72" s="20">
        <v>25</v>
      </c>
      <c r="E72" s="21" t="s">
        <v>77</v>
      </c>
      <c r="F72" s="16">
        <v>11</v>
      </c>
      <c r="G72" s="46">
        <v>3.3</v>
      </c>
      <c r="H72" s="59"/>
      <c r="I72" s="18">
        <f t="shared" si="5"/>
        <v>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6" ht="12.75" customHeight="1" x14ac:dyDescent="0.25">
      <c r="A73" s="60" t="s">
        <v>149</v>
      </c>
      <c r="B73" s="61" t="s">
        <v>76</v>
      </c>
      <c r="C73" s="61">
        <v>30</v>
      </c>
      <c r="D73" s="61">
        <v>25</v>
      </c>
      <c r="E73" s="62" t="s">
        <v>150</v>
      </c>
      <c r="F73" s="16">
        <v>11</v>
      </c>
      <c r="G73" s="71">
        <v>3.3</v>
      </c>
      <c r="H73" s="64"/>
      <c r="I73" s="65">
        <f t="shared" si="5"/>
        <v>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6" ht="12.75" customHeight="1" x14ac:dyDescent="0.25">
      <c r="A74" s="66" t="s">
        <v>99</v>
      </c>
      <c r="B74" s="53" t="s">
        <v>39</v>
      </c>
      <c r="C74" s="53" t="s">
        <v>40</v>
      </c>
      <c r="D74" s="53" t="s">
        <v>41</v>
      </c>
      <c r="E74" s="80"/>
      <c r="F74" s="81"/>
      <c r="G74" s="81"/>
      <c r="H74" s="81"/>
      <c r="I74" s="81"/>
      <c r="J7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54" t="s">
        <v>151</v>
      </c>
      <c r="B75" s="55" t="s">
        <v>91</v>
      </c>
      <c r="C75" s="55">
        <v>34</v>
      </c>
      <c r="D75" s="55">
        <v>24</v>
      </c>
      <c r="E75" s="56" t="s">
        <v>152</v>
      </c>
      <c r="F75" s="16">
        <v>11</v>
      </c>
      <c r="G75" s="70">
        <v>3.3</v>
      </c>
      <c r="H75" s="57"/>
      <c r="I75" s="58">
        <f t="shared" ref="I75:I79" si="6">G75*H75</f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6" ht="12.75" customHeight="1" x14ac:dyDescent="0.25">
      <c r="A76" s="50" t="s">
        <v>153</v>
      </c>
      <c r="B76" s="20" t="s">
        <v>91</v>
      </c>
      <c r="C76" s="20">
        <v>34</v>
      </c>
      <c r="D76" s="20">
        <v>24</v>
      </c>
      <c r="E76" s="21" t="s">
        <v>154</v>
      </c>
      <c r="F76" s="16">
        <v>11</v>
      </c>
      <c r="G76" s="46">
        <v>3.3</v>
      </c>
      <c r="H76" s="59"/>
      <c r="I76" s="18">
        <f t="shared" si="6"/>
        <v>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6" ht="12.75" customHeight="1" x14ac:dyDescent="0.25">
      <c r="A77" s="50" t="s">
        <v>155</v>
      </c>
      <c r="B77" s="20" t="s">
        <v>91</v>
      </c>
      <c r="C77" s="20">
        <v>34</v>
      </c>
      <c r="D77" s="20">
        <v>24</v>
      </c>
      <c r="E77" s="21" t="s">
        <v>119</v>
      </c>
      <c r="F77" s="16">
        <v>11</v>
      </c>
      <c r="G77" s="46">
        <v>3.3</v>
      </c>
      <c r="H77" s="59"/>
      <c r="I77" s="18">
        <f t="shared" si="6"/>
        <v>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6" ht="12.75" customHeight="1" x14ac:dyDescent="0.25">
      <c r="A78" s="50" t="s">
        <v>156</v>
      </c>
      <c r="B78" s="20" t="s">
        <v>91</v>
      </c>
      <c r="C78" s="20">
        <v>34</v>
      </c>
      <c r="D78" s="20">
        <v>24</v>
      </c>
      <c r="E78" s="21" t="s">
        <v>113</v>
      </c>
      <c r="F78" s="16">
        <v>11</v>
      </c>
      <c r="G78" s="46">
        <v>3.3</v>
      </c>
      <c r="H78" s="59"/>
      <c r="I78" s="18">
        <f t="shared" si="6"/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6" ht="12.75" customHeight="1" x14ac:dyDescent="0.25">
      <c r="A79" s="60" t="s">
        <v>157</v>
      </c>
      <c r="B79" s="61" t="s">
        <v>104</v>
      </c>
      <c r="C79" s="61">
        <v>40</v>
      </c>
      <c r="D79" s="61">
        <v>26</v>
      </c>
      <c r="E79" s="62" t="s">
        <v>107</v>
      </c>
      <c r="F79" s="16">
        <v>11</v>
      </c>
      <c r="G79" s="71">
        <v>3.3</v>
      </c>
      <c r="H79" s="64"/>
      <c r="I79" s="65">
        <f t="shared" si="6"/>
        <v>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6" ht="12.75" customHeight="1" x14ac:dyDescent="0.25">
      <c r="A80" s="66" t="s">
        <v>158</v>
      </c>
      <c r="B80" s="53" t="s">
        <v>39</v>
      </c>
      <c r="C80" s="53" t="s">
        <v>40</v>
      </c>
      <c r="D80" s="53" t="s">
        <v>41</v>
      </c>
      <c r="E80" s="80"/>
      <c r="F80" s="81"/>
      <c r="G80" s="81"/>
      <c r="H80" s="81"/>
      <c r="I80" s="81"/>
      <c r="J80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54" t="s">
        <v>159</v>
      </c>
      <c r="B81" s="55" t="s">
        <v>130</v>
      </c>
      <c r="C81" s="55">
        <v>40</v>
      </c>
      <c r="D81" s="55">
        <v>27</v>
      </c>
      <c r="E81" s="67" t="s">
        <v>160</v>
      </c>
      <c r="F81" s="16">
        <v>11</v>
      </c>
      <c r="G81" s="70">
        <v>3.3</v>
      </c>
      <c r="H81" s="57"/>
      <c r="I81" s="58">
        <f t="shared" ref="I81:I82" si="7">G81*H81</f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t="12.75" customHeight="1" x14ac:dyDescent="0.25">
      <c r="A82" s="60" t="s">
        <v>161</v>
      </c>
      <c r="B82" s="61" t="s">
        <v>104</v>
      </c>
      <c r="C82" s="61">
        <v>40</v>
      </c>
      <c r="D82" s="61">
        <v>26</v>
      </c>
      <c r="E82" s="68" t="s">
        <v>162</v>
      </c>
      <c r="F82" s="16">
        <v>11</v>
      </c>
      <c r="G82" s="71">
        <v>3.3</v>
      </c>
      <c r="H82" s="64"/>
      <c r="I82" s="65">
        <f t="shared" si="7"/>
        <v>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6" ht="12.75" customHeight="1" x14ac:dyDescent="0.25">
      <c r="A83" s="66" t="s">
        <v>163</v>
      </c>
      <c r="B83" s="53" t="s">
        <v>39</v>
      </c>
      <c r="C83" s="53" t="s">
        <v>40</v>
      </c>
      <c r="D83" s="53" t="s">
        <v>41</v>
      </c>
      <c r="E83" s="80"/>
      <c r="F83" s="81"/>
      <c r="G83" s="81"/>
      <c r="H83" s="81"/>
      <c r="I83" s="81"/>
      <c r="J8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54" t="s">
        <v>164</v>
      </c>
      <c r="B84" s="55" t="s">
        <v>165</v>
      </c>
      <c r="C84" s="55">
        <v>50</v>
      </c>
      <c r="D84" s="55">
        <v>30</v>
      </c>
      <c r="E84" s="56" t="s">
        <v>166</v>
      </c>
      <c r="F84" s="16">
        <v>11</v>
      </c>
      <c r="G84" s="70">
        <v>3.3</v>
      </c>
      <c r="H84" s="57"/>
      <c r="I84" s="58">
        <f t="shared" ref="I84:I85" si="8">G84*H84</f>
        <v>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6" ht="12.75" customHeight="1" x14ac:dyDescent="0.25">
      <c r="A85" s="60" t="s">
        <v>167</v>
      </c>
      <c r="B85" s="61" t="s">
        <v>168</v>
      </c>
      <c r="C85" s="61">
        <v>50</v>
      </c>
      <c r="D85" s="61" t="s">
        <v>169</v>
      </c>
      <c r="E85" s="62" t="s">
        <v>170</v>
      </c>
      <c r="F85" s="16">
        <v>11</v>
      </c>
      <c r="G85" s="71">
        <v>3.3</v>
      </c>
      <c r="H85" s="64"/>
      <c r="I85" s="65">
        <f t="shared" si="8"/>
        <v>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6" ht="12.75" customHeight="1" x14ac:dyDescent="0.25">
      <c r="A86" s="66" t="s">
        <v>171</v>
      </c>
      <c r="B86" s="53" t="s">
        <v>39</v>
      </c>
      <c r="C86" s="53" t="s">
        <v>40</v>
      </c>
      <c r="D86" s="53" t="s">
        <v>41</v>
      </c>
      <c r="E86" s="80"/>
      <c r="F86" s="81"/>
      <c r="G86" s="81"/>
      <c r="H86" s="81"/>
      <c r="I86" s="81"/>
      <c r="J8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54" t="s">
        <v>172</v>
      </c>
      <c r="B87" s="55" t="s">
        <v>173</v>
      </c>
      <c r="C87" s="55">
        <v>60</v>
      </c>
      <c r="D87" s="55" t="s">
        <v>169</v>
      </c>
      <c r="E87" s="56" t="s">
        <v>174</v>
      </c>
      <c r="F87" s="16">
        <v>11</v>
      </c>
      <c r="G87" s="70">
        <v>3.3</v>
      </c>
      <c r="H87" s="57"/>
      <c r="I87" s="58">
        <f t="shared" ref="I87:I88" si="9">G87*H87</f>
        <v>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6" ht="12.75" customHeight="1" x14ac:dyDescent="0.25">
      <c r="A88" s="50" t="s">
        <v>175</v>
      </c>
      <c r="B88" s="20" t="s">
        <v>176</v>
      </c>
      <c r="C88" s="20">
        <v>60</v>
      </c>
      <c r="D88" s="20" t="s">
        <v>169</v>
      </c>
      <c r="E88" s="21" t="s">
        <v>177</v>
      </c>
      <c r="F88" s="16">
        <v>11</v>
      </c>
      <c r="G88" s="46">
        <v>3.3</v>
      </c>
      <c r="H88" s="59"/>
      <c r="I88" s="18">
        <f t="shared" si="9"/>
        <v>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6" ht="12.75" customHeight="1" x14ac:dyDescent="0.25">
      <c r="A89" s="25"/>
      <c r="B89" s="25"/>
      <c r="C89" s="25"/>
      <c r="D89" s="25"/>
      <c r="E89" s="26"/>
      <c r="F89" s="27"/>
      <c r="G89" s="27"/>
      <c r="H89" s="28" t="s">
        <v>122</v>
      </c>
      <c r="I89" s="29">
        <f>SUM(I16:I88)</f>
        <v>0</v>
      </c>
      <c r="J89" s="10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25"/>
      <c r="B90" s="25"/>
      <c r="C90" s="25"/>
      <c r="D90" s="25"/>
      <c r="E90" s="30"/>
      <c r="F90" s="31"/>
      <c r="G90" s="31"/>
      <c r="H90" s="32" t="s">
        <v>123</v>
      </c>
      <c r="I90" s="33">
        <f>I89*0.05</f>
        <v>0</v>
      </c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25"/>
      <c r="B91" s="25"/>
      <c r="C91" s="25"/>
      <c r="D91" s="25"/>
      <c r="E91" s="34"/>
      <c r="F91" s="35"/>
      <c r="G91" s="35"/>
      <c r="H91" s="32" t="s">
        <v>124</v>
      </c>
      <c r="I91" s="33">
        <f>I89*0.07</f>
        <v>0</v>
      </c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25"/>
      <c r="B92" s="25"/>
      <c r="C92" s="25"/>
      <c r="D92" s="25"/>
      <c r="E92" s="27"/>
      <c r="F92" s="11"/>
      <c r="G92" s="11"/>
      <c r="H92" s="28" t="s">
        <v>125</v>
      </c>
      <c r="I92" s="33">
        <f>I89+I90+I91</f>
        <v>0</v>
      </c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10"/>
      <c r="B93" s="10"/>
      <c r="C93" s="10"/>
      <c r="D93" s="10"/>
      <c r="E93" s="36"/>
      <c r="F93" s="10"/>
      <c r="G93" s="10"/>
      <c r="H93" s="10"/>
      <c r="I93" s="10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4"/>
      <c r="B94" s="4"/>
      <c r="C94" s="4"/>
      <c r="D94" s="4"/>
      <c r="E94" s="37"/>
      <c r="F94" s="4"/>
      <c r="G94" s="4"/>
      <c r="H94" s="4"/>
      <c r="I94" s="4"/>
      <c r="J94" s="10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4"/>
      <c r="B95" s="4"/>
      <c r="C95" s="4"/>
      <c r="D95" s="4"/>
      <c r="E95" s="37"/>
      <c r="F95" s="10"/>
      <c r="G95" s="10"/>
      <c r="H95" s="4"/>
      <c r="I95" s="39" t="s">
        <v>126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4"/>
      <c r="B96" s="4"/>
      <c r="C96" s="4"/>
      <c r="D96" s="4"/>
      <c r="E96" s="37"/>
      <c r="F96" s="10"/>
      <c r="G96" s="10"/>
      <c r="H96" s="4"/>
      <c r="I96" s="39" t="s">
        <v>127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4"/>
      <c r="B97" s="4"/>
      <c r="C97" s="4"/>
      <c r="D97" s="4"/>
      <c r="E97" s="37"/>
      <c r="F97" s="10"/>
      <c r="G97" s="10"/>
      <c r="H97" s="4"/>
      <c r="I97" s="39" t="s">
        <v>128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4"/>
      <c r="B98" s="4"/>
      <c r="C98" s="4"/>
      <c r="D98" s="4"/>
      <c r="E98" s="37"/>
      <c r="F98" s="10"/>
      <c r="G98" s="1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4"/>
      <c r="B99" s="4"/>
      <c r="C99" s="4"/>
      <c r="D99" s="4"/>
      <c r="E99" s="37"/>
      <c r="F99" s="10"/>
      <c r="G99" s="1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4"/>
      <c r="B100" s="4"/>
      <c r="C100" s="4"/>
      <c r="D100" s="4"/>
      <c r="E100" s="37"/>
      <c r="F100" s="10"/>
      <c r="G100" s="1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4"/>
      <c r="B101" s="4"/>
      <c r="C101" s="4"/>
      <c r="D101" s="4"/>
      <c r="E101" s="37"/>
      <c r="F101" s="10"/>
      <c r="G101" s="1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4"/>
      <c r="B102" s="4"/>
      <c r="C102" s="4"/>
      <c r="D102" s="4"/>
      <c r="E102" s="37"/>
      <c r="F102" s="10"/>
      <c r="G102" s="1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4"/>
      <c r="B103" s="4"/>
      <c r="C103" s="4"/>
      <c r="D103" s="4"/>
      <c r="E103" s="37"/>
      <c r="F103" s="10"/>
      <c r="G103" s="1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4"/>
      <c r="B104" s="4"/>
      <c r="C104" s="4"/>
      <c r="D104" s="4"/>
      <c r="E104" s="37"/>
      <c r="F104" s="10"/>
      <c r="G104" s="1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4"/>
      <c r="B105" s="4"/>
      <c r="C105" s="4"/>
      <c r="D105" s="4"/>
      <c r="E105" s="37"/>
      <c r="F105" s="10"/>
      <c r="G105" s="1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4"/>
      <c r="B106" s="4"/>
      <c r="C106" s="4"/>
      <c r="D106" s="4"/>
      <c r="E106" s="37"/>
      <c r="F106" s="10"/>
      <c r="G106" s="1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4"/>
      <c r="B107" s="4"/>
      <c r="C107" s="4"/>
      <c r="D107" s="4"/>
      <c r="E107" s="37"/>
      <c r="F107" s="10"/>
      <c r="G107" s="1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4"/>
      <c r="B108" s="4"/>
      <c r="C108" s="4"/>
      <c r="D108" s="4"/>
      <c r="E108" s="37"/>
      <c r="F108" s="10"/>
      <c r="G108" s="1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4"/>
      <c r="B109" s="4"/>
      <c r="C109" s="4"/>
      <c r="D109" s="4"/>
      <c r="E109" s="37"/>
      <c r="F109" s="10"/>
      <c r="G109" s="1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4"/>
      <c r="B110" s="4"/>
      <c r="C110" s="4"/>
      <c r="D110" s="4"/>
      <c r="E110" s="37"/>
      <c r="F110" s="10"/>
      <c r="G110" s="1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4"/>
      <c r="B111" s="4"/>
      <c r="C111" s="4"/>
      <c r="D111" s="4"/>
      <c r="E111" s="37"/>
      <c r="F111" s="10"/>
      <c r="G111" s="1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4"/>
      <c r="B112" s="4"/>
      <c r="C112" s="4"/>
      <c r="D112" s="4"/>
      <c r="E112" s="37"/>
      <c r="F112" s="10"/>
      <c r="G112" s="1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4"/>
      <c r="B113" s="4"/>
      <c r="C113" s="4"/>
      <c r="D113" s="4"/>
      <c r="E113" s="37"/>
      <c r="F113" s="10"/>
      <c r="G113" s="1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4"/>
      <c r="B114" s="4"/>
      <c r="C114" s="4"/>
      <c r="D114" s="4"/>
      <c r="E114" s="37"/>
      <c r="F114" s="10"/>
      <c r="G114" s="1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4"/>
      <c r="B115" s="4"/>
      <c r="C115" s="4"/>
      <c r="D115" s="4"/>
      <c r="E115" s="37"/>
      <c r="F115" s="10"/>
      <c r="G115" s="1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4"/>
      <c r="B116" s="4"/>
      <c r="C116" s="4"/>
      <c r="D116" s="4"/>
      <c r="E116" s="37"/>
      <c r="F116" s="10"/>
      <c r="G116" s="1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4"/>
      <c r="B117" s="4"/>
      <c r="C117" s="4"/>
      <c r="D117" s="4"/>
      <c r="E117" s="37"/>
      <c r="F117" s="10"/>
      <c r="G117" s="1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4"/>
      <c r="B118" s="4"/>
      <c r="C118" s="4"/>
      <c r="D118" s="4"/>
      <c r="E118" s="37"/>
      <c r="F118" s="10"/>
      <c r="G118" s="1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4"/>
      <c r="B119" s="4"/>
      <c r="C119" s="4"/>
      <c r="D119" s="4"/>
      <c r="E119" s="37"/>
      <c r="F119" s="10"/>
      <c r="G119" s="1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/>
      <c r="B120" s="4"/>
      <c r="C120" s="4"/>
      <c r="D120" s="4"/>
      <c r="E120" s="37"/>
      <c r="F120" s="10"/>
      <c r="G120" s="1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/>
      <c r="B121" s="4"/>
      <c r="C121" s="4"/>
      <c r="D121" s="4"/>
      <c r="E121" s="37"/>
      <c r="F121" s="10"/>
      <c r="G121" s="1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4"/>
      <c r="C122" s="4"/>
      <c r="D122" s="4"/>
      <c r="E122" s="37"/>
      <c r="F122" s="10"/>
      <c r="G122" s="1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4"/>
      <c r="C123" s="4"/>
      <c r="D123" s="4"/>
      <c r="E123" s="37"/>
      <c r="F123" s="10"/>
      <c r="G123" s="1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4"/>
      <c r="C124" s="4"/>
      <c r="D124" s="4"/>
      <c r="E124" s="37"/>
      <c r="F124" s="10"/>
      <c r="G124" s="1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4"/>
      <c r="C125" s="4"/>
      <c r="D125" s="4"/>
      <c r="E125" s="37"/>
      <c r="F125" s="10"/>
      <c r="G125" s="1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4"/>
      <c r="C126" s="4"/>
      <c r="D126" s="4"/>
      <c r="E126" s="37"/>
      <c r="F126" s="10"/>
      <c r="G126" s="1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4"/>
      <c r="C127" s="4"/>
      <c r="D127" s="4"/>
      <c r="E127" s="37"/>
      <c r="F127" s="10"/>
      <c r="G127" s="1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4"/>
      <c r="C128" s="4"/>
      <c r="D128" s="4"/>
      <c r="E128" s="37"/>
      <c r="F128" s="10"/>
      <c r="G128" s="1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4"/>
      <c r="C129" s="4"/>
      <c r="D129" s="4"/>
      <c r="E129" s="37"/>
      <c r="F129" s="10"/>
      <c r="G129" s="1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4"/>
      <c r="C130" s="4"/>
      <c r="D130" s="4"/>
      <c r="E130" s="37"/>
      <c r="F130" s="10"/>
      <c r="G130" s="1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4"/>
      <c r="C131" s="4"/>
      <c r="D131" s="4"/>
      <c r="E131" s="37"/>
      <c r="F131" s="10"/>
      <c r="G131" s="1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4"/>
      <c r="C132" s="4"/>
      <c r="D132" s="4"/>
      <c r="E132" s="37"/>
      <c r="F132" s="10"/>
      <c r="G132" s="1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4"/>
      <c r="C133" s="4"/>
      <c r="D133" s="4"/>
      <c r="E133" s="37"/>
      <c r="F133" s="10"/>
      <c r="G133" s="1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4"/>
      <c r="C134" s="4"/>
      <c r="D134" s="4"/>
      <c r="E134" s="37"/>
      <c r="F134" s="10"/>
      <c r="G134" s="1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4"/>
      <c r="C135" s="4"/>
      <c r="D135" s="4"/>
      <c r="E135" s="37"/>
      <c r="F135" s="10"/>
      <c r="G135" s="1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4"/>
      <c r="C136" s="4"/>
      <c r="D136" s="4"/>
      <c r="E136" s="37"/>
      <c r="F136" s="10"/>
      <c r="G136" s="1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4"/>
      <c r="C137" s="4"/>
      <c r="D137" s="4"/>
      <c r="E137" s="37"/>
      <c r="F137" s="10"/>
      <c r="G137" s="1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4"/>
      <c r="C138" s="4"/>
      <c r="D138" s="4"/>
      <c r="E138" s="37"/>
      <c r="F138" s="10"/>
      <c r="G138" s="1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4"/>
      <c r="C139" s="4"/>
      <c r="D139" s="4"/>
      <c r="E139" s="37"/>
      <c r="F139" s="10"/>
      <c r="G139" s="1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4"/>
      <c r="C140" s="4"/>
      <c r="D140" s="4"/>
      <c r="E140" s="37"/>
      <c r="F140" s="10"/>
      <c r="G140" s="1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4"/>
      <c r="C141" s="4"/>
      <c r="D141" s="4"/>
      <c r="E141" s="37"/>
      <c r="F141" s="10"/>
      <c r="G141" s="1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4"/>
      <c r="C142" s="4"/>
      <c r="D142" s="4"/>
      <c r="E142" s="37"/>
      <c r="F142" s="10"/>
      <c r="G142" s="1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4"/>
      <c r="C143" s="4"/>
      <c r="D143" s="4"/>
      <c r="E143" s="37"/>
      <c r="F143" s="10"/>
      <c r="G143" s="1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4"/>
      <c r="C144" s="4"/>
      <c r="D144" s="4"/>
      <c r="E144" s="37"/>
      <c r="F144" s="10"/>
      <c r="G144" s="1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4"/>
      <c r="C145" s="4"/>
      <c r="D145" s="4"/>
      <c r="E145" s="37"/>
      <c r="F145" s="10"/>
      <c r="G145" s="1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4"/>
      <c r="C146" s="4"/>
      <c r="D146" s="4"/>
      <c r="E146" s="37"/>
      <c r="F146" s="10"/>
      <c r="G146" s="1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4"/>
      <c r="C147" s="4"/>
      <c r="D147" s="4"/>
      <c r="E147" s="37"/>
      <c r="F147" s="10"/>
      <c r="G147" s="1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4"/>
      <c r="C148" s="4"/>
      <c r="D148" s="4"/>
      <c r="E148" s="37"/>
      <c r="F148" s="10"/>
      <c r="G148" s="1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4"/>
      <c r="C149" s="4"/>
      <c r="D149" s="4"/>
      <c r="E149" s="37"/>
      <c r="F149" s="10"/>
      <c r="G149" s="1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4"/>
      <c r="C150" s="4"/>
      <c r="D150" s="4"/>
      <c r="E150" s="37"/>
      <c r="F150" s="10"/>
      <c r="G150" s="1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4"/>
      <c r="C151" s="4"/>
      <c r="D151" s="4"/>
      <c r="E151" s="37"/>
      <c r="F151" s="10"/>
      <c r="G151" s="1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4"/>
      <c r="C152" s="4"/>
      <c r="D152" s="4"/>
      <c r="E152" s="37"/>
      <c r="F152" s="10"/>
      <c r="G152" s="1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4"/>
      <c r="C153" s="4"/>
      <c r="D153" s="4"/>
      <c r="E153" s="37"/>
      <c r="F153" s="10"/>
      <c r="G153" s="1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4"/>
      <c r="C154" s="4"/>
      <c r="D154" s="4"/>
      <c r="E154" s="37"/>
      <c r="F154" s="10"/>
      <c r="G154" s="1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4"/>
      <c r="C155" s="4"/>
      <c r="D155" s="4"/>
      <c r="E155" s="37"/>
      <c r="F155" s="10"/>
      <c r="G155" s="1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4"/>
      <c r="C156" s="4"/>
      <c r="D156" s="4"/>
      <c r="E156" s="37"/>
      <c r="F156" s="10"/>
      <c r="G156" s="1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4"/>
      <c r="C157" s="4"/>
      <c r="D157" s="4"/>
      <c r="E157" s="37"/>
      <c r="F157" s="10"/>
      <c r="G157" s="1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4"/>
      <c r="C158" s="4"/>
      <c r="D158" s="4"/>
      <c r="E158" s="37"/>
      <c r="F158" s="10"/>
      <c r="G158" s="1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4"/>
      <c r="C159" s="4"/>
      <c r="D159" s="4"/>
      <c r="E159" s="37"/>
      <c r="F159" s="10"/>
      <c r="G159" s="1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4"/>
      <c r="C160" s="4"/>
      <c r="D160" s="4"/>
      <c r="E160" s="37"/>
      <c r="F160" s="10"/>
      <c r="G160" s="1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4"/>
      <c r="C161" s="4"/>
      <c r="D161" s="4"/>
      <c r="E161" s="37"/>
      <c r="F161" s="10"/>
      <c r="G161" s="1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4"/>
      <c r="C162" s="4"/>
      <c r="D162" s="4"/>
      <c r="E162" s="37"/>
      <c r="F162" s="10"/>
      <c r="G162" s="1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4"/>
      <c r="C163" s="4"/>
      <c r="D163" s="4"/>
      <c r="E163" s="37"/>
      <c r="F163" s="10"/>
      <c r="G163" s="1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4"/>
      <c r="C164" s="4"/>
      <c r="D164" s="4"/>
      <c r="E164" s="37"/>
      <c r="F164" s="10"/>
      <c r="G164" s="1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4"/>
      <c r="C165" s="4"/>
      <c r="D165" s="4"/>
      <c r="E165" s="37"/>
      <c r="F165" s="10"/>
      <c r="G165" s="1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4"/>
      <c r="C166" s="4"/>
      <c r="D166" s="4"/>
      <c r="E166" s="37"/>
      <c r="F166" s="10"/>
      <c r="G166" s="1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4"/>
      <c r="C167" s="4"/>
      <c r="D167" s="4"/>
      <c r="E167" s="37"/>
      <c r="F167" s="10"/>
      <c r="G167" s="1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4"/>
      <c r="C168" s="4"/>
      <c r="D168" s="4"/>
      <c r="E168" s="37"/>
      <c r="F168" s="10"/>
      <c r="G168" s="1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4"/>
      <c r="C169" s="4"/>
      <c r="D169" s="4"/>
      <c r="E169" s="37"/>
      <c r="F169" s="10"/>
      <c r="G169" s="1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4"/>
      <c r="C170" s="4"/>
      <c r="D170" s="4"/>
      <c r="E170" s="37"/>
      <c r="F170" s="10"/>
      <c r="G170" s="1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4"/>
      <c r="C171" s="4"/>
      <c r="D171" s="4"/>
      <c r="E171" s="37"/>
      <c r="F171" s="10"/>
      <c r="G171" s="1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4"/>
      <c r="C172" s="4"/>
      <c r="D172" s="4"/>
      <c r="E172" s="37"/>
      <c r="F172" s="10"/>
      <c r="G172" s="1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4"/>
      <c r="C173" s="4"/>
      <c r="D173" s="4"/>
      <c r="E173" s="37"/>
      <c r="F173" s="10"/>
      <c r="G173" s="1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4"/>
      <c r="C174" s="4"/>
      <c r="D174" s="4"/>
      <c r="E174" s="37"/>
      <c r="F174" s="10"/>
      <c r="G174" s="1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4"/>
      <c r="C175" s="4"/>
      <c r="D175" s="4"/>
      <c r="E175" s="37"/>
      <c r="F175" s="10"/>
      <c r="G175" s="1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4"/>
      <c r="C176" s="4"/>
      <c r="D176" s="4"/>
      <c r="E176" s="37"/>
      <c r="F176" s="10"/>
      <c r="G176" s="1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4"/>
      <c r="C177" s="4"/>
      <c r="D177" s="4"/>
      <c r="E177" s="37"/>
      <c r="F177" s="10"/>
      <c r="G177" s="1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4"/>
      <c r="C178" s="4"/>
      <c r="D178" s="4"/>
      <c r="E178" s="37"/>
      <c r="F178" s="10"/>
      <c r="G178" s="1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4"/>
      <c r="C179" s="4"/>
      <c r="D179" s="4"/>
      <c r="E179" s="37"/>
      <c r="F179" s="10"/>
      <c r="G179" s="1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4"/>
      <c r="C180" s="4"/>
      <c r="D180" s="4"/>
      <c r="E180" s="37"/>
      <c r="F180" s="10"/>
      <c r="G180" s="1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4"/>
      <c r="C181" s="4"/>
      <c r="D181" s="4"/>
      <c r="E181" s="37"/>
      <c r="F181" s="10"/>
      <c r="G181" s="1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4"/>
      <c r="C182" s="4"/>
      <c r="D182" s="4"/>
      <c r="E182" s="37"/>
      <c r="F182" s="10"/>
      <c r="G182" s="1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4"/>
      <c r="C183" s="4"/>
      <c r="D183" s="4"/>
      <c r="E183" s="37"/>
      <c r="F183" s="10"/>
      <c r="G183" s="1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4"/>
      <c r="C184" s="4"/>
      <c r="D184" s="4"/>
      <c r="E184" s="37"/>
      <c r="F184" s="10"/>
      <c r="G184" s="1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4"/>
      <c r="C185" s="4"/>
      <c r="D185" s="4"/>
      <c r="E185" s="37"/>
      <c r="F185" s="10"/>
      <c r="G185" s="1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4"/>
      <c r="C186" s="4"/>
      <c r="D186" s="4"/>
      <c r="E186" s="37"/>
      <c r="F186" s="10"/>
      <c r="G186" s="1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4"/>
      <c r="C187" s="4"/>
      <c r="D187" s="4"/>
      <c r="E187" s="37"/>
      <c r="F187" s="10"/>
      <c r="G187" s="1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4"/>
      <c r="C188" s="4"/>
      <c r="D188" s="4"/>
      <c r="E188" s="37"/>
      <c r="F188" s="10"/>
      <c r="G188" s="1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4"/>
      <c r="C189" s="4"/>
      <c r="D189" s="4"/>
      <c r="E189" s="37"/>
      <c r="F189" s="10"/>
      <c r="G189" s="1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4"/>
      <c r="C190" s="4"/>
      <c r="D190" s="4"/>
      <c r="E190" s="37"/>
      <c r="F190" s="10"/>
      <c r="G190" s="1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4"/>
      <c r="C191" s="4"/>
      <c r="D191" s="4"/>
      <c r="E191" s="37"/>
      <c r="F191" s="10"/>
      <c r="G191" s="1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4"/>
      <c r="C192" s="4"/>
      <c r="D192" s="4"/>
      <c r="E192" s="37"/>
      <c r="F192" s="10"/>
      <c r="G192" s="1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4"/>
      <c r="C193" s="4"/>
      <c r="D193" s="4"/>
      <c r="E193" s="37"/>
      <c r="F193" s="10"/>
      <c r="G193" s="1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4"/>
      <c r="C194" s="4"/>
      <c r="D194" s="4"/>
      <c r="E194" s="37"/>
      <c r="F194" s="10"/>
      <c r="G194" s="1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4"/>
      <c r="C195" s="4"/>
      <c r="D195" s="4"/>
      <c r="E195" s="37"/>
      <c r="F195" s="10"/>
      <c r="G195" s="1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4"/>
      <c r="C196" s="4"/>
      <c r="D196" s="4"/>
      <c r="E196" s="37"/>
      <c r="F196" s="10"/>
      <c r="G196" s="1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4"/>
      <c r="C197" s="4"/>
      <c r="D197" s="4"/>
      <c r="E197" s="37"/>
      <c r="F197" s="10"/>
      <c r="G197" s="1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4"/>
      <c r="C198" s="4"/>
      <c r="D198" s="4"/>
      <c r="E198" s="37"/>
      <c r="F198" s="10"/>
      <c r="G198" s="1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4"/>
      <c r="C199" s="4"/>
      <c r="D199" s="4"/>
      <c r="E199" s="37"/>
      <c r="F199" s="10"/>
      <c r="G199" s="1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37"/>
      <c r="F200" s="10"/>
      <c r="G200" s="1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37"/>
      <c r="F201" s="10"/>
      <c r="G201" s="1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37"/>
      <c r="F202" s="10"/>
      <c r="G202" s="1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37"/>
      <c r="F203" s="10"/>
      <c r="G203" s="1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37"/>
      <c r="F204" s="10"/>
      <c r="G204" s="1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37"/>
      <c r="F205" s="10"/>
      <c r="G205" s="1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37"/>
      <c r="F206" s="10"/>
      <c r="G206" s="1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37"/>
      <c r="F207" s="10"/>
      <c r="G207" s="10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37"/>
      <c r="F208" s="10"/>
      <c r="G208" s="10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37"/>
      <c r="F209" s="10"/>
      <c r="G209" s="1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37"/>
      <c r="F210" s="10"/>
      <c r="G210" s="1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37"/>
      <c r="F211" s="10"/>
      <c r="G211" s="1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37"/>
      <c r="F212" s="10"/>
      <c r="G212" s="1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37"/>
      <c r="F213" s="10"/>
      <c r="G213" s="1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37"/>
      <c r="F214" s="10"/>
      <c r="G214" s="1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37"/>
      <c r="F215" s="10"/>
      <c r="G215" s="1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37"/>
      <c r="F216" s="10"/>
      <c r="G216" s="1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37"/>
      <c r="F217" s="10"/>
      <c r="G217" s="1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37"/>
      <c r="F218" s="10"/>
      <c r="G218" s="1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37"/>
      <c r="F219" s="10"/>
      <c r="G219" s="1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37"/>
      <c r="F220" s="10"/>
      <c r="G220" s="1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4"/>
      <c r="C221" s="4"/>
      <c r="D221" s="4"/>
      <c r="E221" s="37"/>
      <c r="F221" s="10"/>
      <c r="G221" s="1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4"/>
      <c r="C222" s="4"/>
      <c r="D222" s="4"/>
      <c r="E222" s="37"/>
      <c r="F222" s="10"/>
      <c r="G222" s="1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4"/>
      <c r="C223" s="4"/>
      <c r="D223" s="4"/>
      <c r="E223" s="37"/>
      <c r="F223" s="10"/>
      <c r="G223" s="1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4"/>
      <c r="C224" s="4"/>
      <c r="D224" s="4"/>
      <c r="E224" s="37"/>
      <c r="F224" s="10"/>
      <c r="G224" s="1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4"/>
      <c r="C225" s="4"/>
      <c r="D225" s="4"/>
      <c r="E225" s="37"/>
      <c r="F225" s="10"/>
      <c r="G225" s="1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4"/>
      <c r="C226" s="4"/>
      <c r="D226" s="4"/>
      <c r="E226" s="37"/>
      <c r="F226" s="10"/>
      <c r="G226" s="1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4"/>
      <c r="C227" s="4"/>
      <c r="D227" s="4"/>
      <c r="E227" s="37"/>
      <c r="F227" s="10"/>
      <c r="G227" s="1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4"/>
      <c r="C228" s="4"/>
      <c r="D228" s="4"/>
      <c r="E228" s="37"/>
      <c r="F228" s="10"/>
      <c r="G228" s="1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4"/>
      <c r="C229" s="4"/>
      <c r="D229" s="4"/>
      <c r="E229" s="37"/>
      <c r="F229" s="10"/>
      <c r="G229" s="10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4"/>
      <c r="C230" s="4"/>
      <c r="D230" s="4"/>
      <c r="E230" s="37"/>
      <c r="F230" s="10"/>
      <c r="G230" s="1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4"/>
      <c r="C231" s="4"/>
      <c r="D231" s="4"/>
      <c r="E231" s="37"/>
      <c r="F231" s="10"/>
      <c r="G231" s="1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4"/>
      <c r="C232" s="4"/>
      <c r="D232" s="4"/>
      <c r="E232" s="37"/>
      <c r="F232" s="10"/>
      <c r="G232" s="1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4"/>
      <c r="C233" s="4"/>
      <c r="D233" s="4"/>
      <c r="E233" s="37"/>
      <c r="F233" s="10"/>
      <c r="G233" s="1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4"/>
      <c r="C234" s="4"/>
      <c r="D234" s="4"/>
      <c r="E234" s="37"/>
      <c r="F234" s="10"/>
      <c r="G234" s="1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4"/>
      <c r="C235" s="4"/>
      <c r="D235" s="4"/>
      <c r="E235" s="37"/>
      <c r="F235" s="10"/>
      <c r="G235" s="1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4"/>
      <c r="C236" s="4"/>
      <c r="D236" s="4"/>
      <c r="E236" s="37"/>
      <c r="F236" s="10"/>
      <c r="G236" s="1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4"/>
      <c r="C237" s="4"/>
      <c r="D237" s="4"/>
      <c r="E237" s="37"/>
      <c r="F237" s="10"/>
      <c r="G237" s="1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4"/>
      <c r="C238" s="4"/>
      <c r="D238" s="4"/>
      <c r="E238" s="37"/>
      <c r="F238" s="10"/>
      <c r="G238" s="1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4"/>
      <c r="C239" s="4"/>
      <c r="D239" s="4"/>
      <c r="E239" s="37"/>
      <c r="F239" s="10"/>
      <c r="G239" s="1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4"/>
      <c r="C240" s="4"/>
      <c r="D240" s="4"/>
      <c r="E240" s="37"/>
      <c r="F240" s="10"/>
      <c r="G240" s="1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4"/>
      <c r="C241" s="4"/>
      <c r="D241" s="4"/>
      <c r="E241" s="37"/>
      <c r="F241" s="10"/>
      <c r="G241" s="1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4"/>
      <c r="C242" s="4"/>
      <c r="D242" s="4"/>
      <c r="E242" s="37"/>
      <c r="F242" s="10"/>
      <c r="G242" s="1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4"/>
      <c r="C243" s="4"/>
      <c r="D243" s="4"/>
      <c r="E243" s="37"/>
      <c r="F243" s="10"/>
      <c r="G243" s="1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4"/>
      <c r="C244" s="4"/>
      <c r="D244" s="4"/>
      <c r="E244" s="37"/>
      <c r="F244" s="10"/>
      <c r="G244" s="1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4"/>
      <c r="C245" s="4"/>
      <c r="D245" s="4"/>
      <c r="E245" s="37"/>
      <c r="F245" s="10"/>
      <c r="G245" s="1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4"/>
      <c r="C246" s="4"/>
      <c r="D246" s="4"/>
      <c r="E246" s="37"/>
      <c r="F246" s="10"/>
      <c r="G246" s="1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4"/>
      <c r="C247" s="4"/>
      <c r="D247" s="4"/>
      <c r="E247" s="37"/>
      <c r="F247" s="10"/>
      <c r="G247" s="1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4"/>
      <c r="C248" s="4"/>
      <c r="D248" s="4"/>
      <c r="E248" s="37"/>
      <c r="F248" s="10"/>
      <c r="G248" s="1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4"/>
      <c r="C249" s="4"/>
      <c r="D249" s="4"/>
      <c r="E249" s="37"/>
      <c r="F249" s="10"/>
      <c r="G249" s="1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4"/>
      <c r="C250" s="4"/>
      <c r="D250" s="4"/>
      <c r="E250" s="37"/>
      <c r="F250" s="10"/>
      <c r="G250" s="1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4"/>
      <c r="C251" s="4"/>
      <c r="D251" s="4"/>
      <c r="E251" s="37"/>
      <c r="F251" s="10"/>
      <c r="G251" s="1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4"/>
      <c r="C252" s="4"/>
      <c r="D252" s="4"/>
      <c r="E252" s="37"/>
      <c r="F252" s="10"/>
      <c r="G252" s="1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4"/>
      <c r="C253" s="4"/>
      <c r="D253" s="4"/>
      <c r="E253" s="37"/>
      <c r="F253" s="10"/>
      <c r="G253" s="1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4"/>
      <c r="C254" s="4"/>
      <c r="D254" s="4"/>
      <c r="E254" s="37"/>
      <c r="F254" s="10"/>
      <c r="G254" s="1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4"/>
      <c r="C255" s="4"/>
      <c r="D255" s="4"/>
      <c r="E255" s="37"/>
      <c r="F255" s="10"/>
      <c r="G255" s="1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4"/>
      <c r="C256" s="4"/>
      <c r="D256" s="4"/>
      <c r="E256" s="37"/>
      <c r="F256" s="10"/>
      <c r="G256" s="1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4"/>
      <c r="C257" s="4"/>
      <c r="D257" s="4"/>
      <c r="E257" s="37"/>
      <c r="F257" s="10"/>
      <c r="G257" s="1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4"/>
      <c r="C258" s="4"/>
      <c r="D258" s="4"/>
      <c r="E258" s="37"/>
      <c r="F258" s="10"/>
      <c r="G258" s="1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4"/>
      <c r="C259" s="4"/>
      <c r="D259" s="4"/>
      <c r="E259" s="37"/>
      <c r="F259" s="10"/>
      <c r="G259" s="1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4"/>
      <c r="C260" s="4"/>
      <c r="D260" s="4"/>
      <c r="E260" s="37"/>
      <c r="F260" s="10"/>
      <c r="G260" s="1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4"/>
      <c r="C261" s="4"/>
      <c r="D261" s="4"/>
      <c r="E261" s="37"/>
      <c r="F261" s="10"/>
      <c r="G261" s="1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4"/>
      <c r="C262" s="4"/>
      <c r="D262" s="4"/>
      <c r="E262" s="37"/>
      <c r="F262" s="10"/>
      <c r="G262" s="1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4"/>
      <c r="C263" s="4"/>
      <c r="D263" s="4"/>
      <c r="E263" s="37"/>
      <c r="F263" s="10"/>
      <c r="G263" s="1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4"/>
      <c r="C264" s="4"/>
      <c r="D264" s="4"/>
      <c r="E264" s="37"/>
      <c r="F264" s="10"/>
      <c r="G264" s="1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4"/>
      <c r="C265" s="4"/>
      <c r="D265" s="4"/>
      <c r="E265" s="37"/>
      <c r="F265" s="10"/>
      <c r="G265" s="1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4"/>
      <c r="C266" s="4"/>
      <c r="D266" s="4"/>
      <c r="E266" s="37"/>
      <c r="F266" s="10"/>
      <c r="G266" s="1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4"/>
      <c r="C267" s="4"/>
      <c r="D267" s="4"/>
      <c r="E267" s="37"/>
      <c r="F267" s="10"/>
      <c r="G267" s="1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4"/>
      <c r="C268" s="4"/>
      <c r="D268" s="4"/>
      <c r="E268" s="37"/>
      <c r="F268" s="10"/>
      <c r="G268" s="1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4"/>
      <c r="C269" s="4"/>
      <c r="D269" s="4"/>
      <c r="E269" s="37"/>
      <c r="F269" s="10"/>
      <c r="G269" s="1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4"/>
      <c r="C270" s="4"/>
      <c r="D270" s="4"/>
      <c r="E270" s="37"/>
      <c r="F270" s="10"/>
      <c r="G270" s="1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4"/>
      <c r="C271" s="4"/>
      <c r="D271" s="4"/>
      <c r="E271" s="37"/>
      <c r="F271" s="10"/>
      <c r="G271" s="1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4"/>
      <c r="C272" s="4"/>
      <c r="D272" s="4"/>
      <c r="E272" s="37"/>
      <c r="F272" s="10"/>
      <c r="G272" s="1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4"/>
      <c r="C273" s="4"/>
      <c r="D273" s="4"/>
      <c r="E273" s="37"/>
      <c r="F273" s="10"/>
      <c r="G273" s="1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4"/>
      <c r="C274" s="4"/>
      <c r="D274" s="4"/>
      <c r="E274" s="37"/>
      <c r="F274" s="10"/>
      <c r="G274" s="1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4"/>
      <c r="C275" s="4"/>
      <c r="D275" s="4"/>
      <c r="E275" s="37"/>
      <c r="F275" s="10"/>
      <c r="G275" s="1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4"/>
      <c r="C276" s="4"/>
      <c r="D276" s="4"/>
      <c r="E276" s="37"/>
      <c r="F276" s="10"/>
      <c r="G276" s="1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4"/>
      <c r="C277" s="4"/>
      <c r="D277" s="4"/>
      <c r="E277" s="37"/>
      <c r="F277" s="10"/>
      <c r="G277" s="1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4"/>
      <c r="C278" s="4"/>
      <c r="D278" s="4"/>
      <c r="E278" s="37"/>
      <c r="F278" s="10"/>
      <c r="G278" s="1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4"/>
      <c r="C279" s="4"/>
      <c r="D279" s="4"/>
      <c r="E279" s="37"/>
      <c r="F279" s="10"/>
      <c r="G279" s="1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4"/>
      <c r="C280" s="4"/>
      <c r="D280" s="4"/>
      <c r="E280" s="37"/>
      <c r="F280" s="10"/>
      <c r="G280" s="1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4"/>
      <c r="C281" s="4"/>
      <c r="D281" s="4"/>
      <c r="E281" s="37"/>
      <c r="F281" s="10"/>
      <c r="G281" s="1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4"/>
      <c r="C282" s="4"/>
      <c r="D282" s="4"/>
      <c r="E282" s="37"/>
      <c r="F282" s="10"/>
      <c r="G282" s="1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4"/>
      <c r="C283" s="4"/>
      <c r="D283" s="4"/>
      <c r="E283" s="37"/>
      <c r="F283" s="10"/>
      <c r="G283" s="1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4"/>
      <c r="C284" s="4"/>
      <c r="D284" s="4"/>
      <c r="E284" s="37"/>
      <c r="F284" s="10"/>
      <c r="G284" s="1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4"/>
      <c r="C285" s="4"/>
      <c r="D285" s="4"/>
      <c r="E285" s="37"/>
      <c r="F285" s="10"/>
      <c r="G285" s="1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4"/>
      <c r="C286" s="4"/>
      <c r="D286" s="4"/>
      <c r="E286" s="37"/>
      <c r="F286" s="10"/>
      <c r="G286" s="1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4"/>
      <c r="C287" s="4"/>
      <c r="D287" s="4"/>
      <c r="E287" s="37"/>
      <c r="F287" s="10"/>
      <c r="G287" s="1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4"/>
      <c r="C288" s="4"/>
      <c r="D288" s="4"/>
      <c r="E288" s="37"/>
      <c r="F288" s="10"/>
      <c r="G288" s="1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4"/>
      <c r="C289" s="4"/>
      <c r="D289" s="4"/>
      <c r="E289" s="37"/>
      <c r="F289" s="10"/>
      <c r="G289" s="1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4"/>
      <c r="C290" s="4"/>
      <c r="D290" s="4"/>
      <c r="E290" s="37"/>
      <c r="F290" s="10"/>
      <c r="G290" s="1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4"/>
      <c r="C291" s="4"/>
      <c r="D291" s="4"/>
      <c r="E291" s="37"/>
      <c r="F291" s="10"/>
      <c r="G291" s="1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4"/>
      <c r="C292" s="4"/>
      <c r="D292" s="4"/>
      <c r="E292" s="37"/>
      <c r="F292" s="10"/>
      <c r="G292" s="1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4"/>
      <c r="C293" s="4"/>
      <c r="D293" s="4"/>
      <c r="E293" s="37"/>
      <c r="F293" s="10"/>
      <c r="G293" s="1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4"/>
      <c r="C294" s="4"/>
      <c r="D294" s="4"/>
      <c r="E294" s="37"/>
      <c r="F294" s="10"/>
      <c r="G294" s="1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4"/>
      <c r="C295" s="4"/>
      <c r="D295" s="4"/>
      <c r="E295" s="37"/>
      <c r="F295" s="10"/>
      <c r="G295" s="1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4"/>
      <c r="C296" s="4"/>
      <c r="D296" s="4"/>
      <c r="E296" s="37"/>
      <c r="F296" s="10"/>
      <c r="G296" s="1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4"/>
      <c r="C297" s="4"/>
      <c r="D297" s="4"/>
      <c r="E297" s="37"/>
      <c r="F297" s="10"/>
      <c r="G297" s="1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4"/>
      <c r="C298" s="4"/>
      <c r="D298" s="4"/>
      <c r="E298" s="37"/>
      <c r="F298" s="10"/>
      <c r="G298" s="1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4"/>
      <c r="C299" s="4"/>
      <c r="D299" s="4"/>
      <c r="E299" s="37"/>
      <c r="F299" s="10"/>
      <c r="G299" s="1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4"/>
      <c r="C300" s="4"/>
      <c r="D300" s="4"/>
      <c r="E300" s="37"/>
      <c r="F300" s="10"/>
      <c r="G300" s="1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4"/>
      <c r="C301" s="4"/>
      <c r="D301" s="4"/>
      <c r="E301" s="37"/>
      <c r="F301" s="10"/>
      <c r="G301" s="1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4"/>
      <c r="C302" s="4"/>
      <c r="D302" s="4"/>
      <c r="E302" s="37"/>
      <c r="F302" s="10"/>
      <c r="G302" s="1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4"/>
      <c r="C303" s="4"/>
      <c r="D303" s="4"/>
      <c r="E303" s="37"/>
      <c r="F303" s="10"/>
      <c r="G303" s="1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4"/>
      <c r="C304" s="4"/>
      <c r="D304" s="4"/>
      <c r="E304" s="37"/>
      <c r="F304" s="10"/>
      <c r="G304" s="1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4"/>
      <c r="C305" s="4"/>
      <c r="D305" s="4"/>
      <c r="E305" s="37"/>
      <c r="F305" s="10"/>
      <c r="G305" s="1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4"/>
      <c r="C306" s="4"/>
      <c r="D306" s="4"/>
      <c r="E306" s="37"/>
      <c r="F306" s="10"/>
      <c r="G306" s="1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4"/>
      <c r="C307" s="4"/>
      <c r="D307" s="4"/>
      <c r="E307" s="37"/>
      <c r="F307" s="10"/>
      <c r="G307" s="1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4"/>
      <c r="C308" s="4"/>
      <c r="D308" s="4"/>
      <c r="E308" s="37"/>
      <c r="F308" s="10"/>
      <c r="G308" s="1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4"/>
      <c r="C309" s="4"/>
      <c r="D309" s="4"/>
      <c r="E309" s="37"/>
      <c r="F309" s="10"/>
      <c r="G309" s="1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4"/>
      <c r="C310" s="4"/>
      <c r="D310" s="4"/>
      <c r="E310" s="37"/>
      <c r="F310" s="10"/>
      <c r="G310" s="1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4"/>
      <c r="C311" s="4"/>
      <c r="D311" s="4"/>
      <c r="E311" s="37"/>
      <c r="F311" s="10"/>
      <c r="G311" s="1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4"/>
      <c r="C312" s="4"/>
      <c r="D312" s="4"/>
      <c r="E312" s="37"/>
      <c r="F312" s="10"/>
      <c r="G312" s="1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4"/>
      <c r="C313" s="4"/>
      <c r="D313" s="4"/>
      <c r="E313" s="37"/>
      <c r="F313" s="10"/>
      <c r="G313" s="1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4"/>
      <c r="C314" s="4"/>
      <c r="D314" s="4"/>
      <c r="E314" s="37"/>
      <c r="F314" s="10"/>
      <c r="G314" s="1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4"/>
      <c r="C315" s="4"/>
      <c r="D315" s="4"/>
      <c r="E315" s="37"/>
      <c r="F315" s="10"/>
      <c r="G315" s="1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4"/>
      <c r="C316" s="4"/>
      <c r="D316" s="4"/>
      <c r="E316" s="37"/>
      <c r="F316" s="10"/>
      <c r="G316" s="1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4"/>
      <c r="C317" s="4"/>
      <c r="D317" s="4"/>
      <c r="E317" s="37"/>
      <c r="F317" s="10"/>
      <c r="G317" s="1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4"/>
      <c r="C318" s="4"/>
      <c r="D318" s="4"/>
      <c r="E318" s="37"/>
      <c r="F318" s="10"/>
      <c r="G318" s="1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4"/>
      <c r="C319" s="4"/>
      <c r="D319" s="4"/>
      <c r="E319" s="37"/>
      <c r="F319" s="10"/>
      <c r="G319" s="1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4"/>
      <c r="C320" s="4"/>
      <c r="D320" s="4"/>
      <c r="E320" s="37"/>
      <c r="F320" s="10"/>
      <c r="G320" s="1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4"/>
      <c r="C321" s="4"/>
      <c r="D321" s="4"/>
      <c r="E321" s="37"/>
      <c r="F321" s="10"/>
      <c r="G321" s="1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4"/>
      <c r="C322" s="4"/>
      <c r="D322" s="4"/>
      <c r="E322" s="37"/>
      <c r="F322" s="10"/>
      <c r="G322" s="1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4"/>
      <c r="C323" s="4"/>
      <c r="D323" s="4"/>
      <c r="E323" s="37"/>
      <c r="F323" s="10"/>
      <c r="G323" s="1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4"/>
      <c r="C324" s="4"/>
      <c r="D324" s="4"/>
      <c r="E324" s="37"/>
      <c r="F324" s="10"/>
      <c r="G324" s="1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4"/>
      <c r="C325" s="4"/>
      <c r="D325" s="4"/>
      <c r="E325" s="37"/>
      <c r="F325" s="10"/>
      <c r="G325" s="1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4"/>
      <c r="C326" s="4"/>
      <c r="D326" s="4"/>
      <c r="E326" s="37"/>
      <c r="F326" s="10"/>
      <c r="G326" s="1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4"/>
      <c r="C327" s="4"/>
      <c r="D327" s="4"/>
      <c r="E327" s="37"/>
      <c r="F327" s="10"/>
      <c r="G327" s="1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4"/>
      <c r="C328" s="4"/>
      <c r="D328" s="4"/>
      <c r="E328" s="37"/>
      <c r="F328" s="10"/>
      <c r="G328" s="1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4"/>
      <c r="C329" s="4"/>
      <c r="D329" s="4"/>
      <c r="E329" s="37"/>
      <c r="F329" s="10"/>
      <c r="G329" s="1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4"/>
      <c r="C330" s="4"/>
      <c r="D330" s="4"/>
      <c r="E330" s="37"/>
      <c r="F330" s="10"/>
      <c r="G330" s="1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4"/>
      <c r="C331" s="4"/>
      <c r="D331" s="4"/>
      <c r="E331" s="37"/>
      <c r="F331" s="10"/>
      <c r="G331" s="1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4"/>
      <c r="C332" s="4"/>
      <c r="D332" s="4"/>
      <c r="E332" s="37"/>
      <c r="F332" s="10"/>
      <c r="G332" s="1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4"/>
      <c r="C333" s="4"/>
      <c r="D333" s="4"/>
      <c r="E333" s="37"/>
      <c r="F333" s="10"/>
      <c r="G333" s="1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4"/>
      <c r="C334" s="4"/>
      <c r="D334" s="4"/>
      <c r="E334" s="37"/>
      <c r="F334" s="10"/>
      <c r="G334" s="1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4"/>
      <c r="C335" s="4"/>
      <c r="D335" s="4"/>
      <c r="E335" s="37"/>
      <c r="F335" s="10"/>
      <c r="G335" s="1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4"/>
      <c r="C336" s="4"/>
      <c r="D336" s="4"/>
      <c r="E336" s="37"/>
      <c r="F336" s="10"/>
      <c r="G336" s="1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4"/>
      <c r="C337" s="4"/>
      <c r="D337" s="4"/>
      <c r="E337" s="37"/>
      <c r="F337" s="10"/>
      <c r="G337" s="1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4"/>
      <c r="C338" s="4"/>
      <c r="D338" s="4"/>
      <c r="E338" s="37"/>
      <c r="F338" s="10"/>
      <c r="G338" s="1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4"/>
      <c r="C339" s="4"/>
      <c r="D339" s="4"/>
      <c r="E339" s="37"/>
      <c r="F339" s="10"/>
      <c r="G339" s="1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4"/>
      <c r="C340" s="4"/>
      <c r="D340" s="4"/>
      <c r="E340" s="37"/>
      <c r="F340" s="10"/>
      <c r="G340" s="1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4"/>
      <c r="C341" s="4"/>
      <c r="D341" s="4"/>
      <c r="E341" s="37"/>
      <c r="F341" s="10"/>
      <c r="G341" s="1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4"/>
      <c r="C342" s="4"/>
      <c r="D342" s="4"/>
      <c r="E342" s="37"/>
      <c r="F342" s="10"/>
      <c r="G342" s="1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4"/>
      <c r="C343" s="4"/>
      <c r="D343" s="4"/>
      <c r="E343" s="37"/>
      <c r="F343" s="10"/>
      <c r="G343" s="1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4"/>
      <c r="C344" s="4"/>
      <c r="D344" s="4"/>
      <c r="E344" s="37"/>
      <c r="F344" s="10"/>
      <c r="G344" s="1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4"/>
      <c r="C345" s="4"/>
      <c r="D345" s="4"/>
      <c r="E345" s="37"/>
      <c r="F345" s="10"/>
      <c r="G345" s="1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4"/>
      <c r="C346" s="4"/>
      <c r="D346" s="4"/>
      <c r="E346" s="37"/>
      <c r="F346" s="10"/>
      <c r="G346" s="1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4"/>
      <c r="C347" s="4"/>
      <c r="D347" s="4"/>
      <c r="E347" s="37"/>
      <c r="F347" s="10"/>
      <c r="G347" s="1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4"/>
      <c r="C348" s="4"/>
      <c r="D348" s="4"/>
      <c r="E348" s="37"/>
      <c r="F348" s="10"/>
      <c r="G348" s="1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4"/>
      <c r="C349" s="4"/>
      <c r="D349" s="4"/>
      <c r="E349" s="37"/>
      <c r="F349" s="10"/>
      <c r="G349" s="1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4"/>
      <c r="C350" s="4"/>
      <c r="D350" s="4"/>
      <c r="E350" s="37"/>
      <c r="F350" s="10"/>
      <c r="G350" s="1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4"/>
      <c r="C351" s="4"/>
      <c r="D351" s="4"/>
      <c r="E351" s="37"/>
      <c r="F351" s="10"/>
      <c r="G351" s="1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4"/>
      <c r="C352" s="4"/>
      <c r="D352" s="4"/>
      <c r="E352" s="37"/>
      <c r="F352" s="10"/>
      <c r="G352" s="1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4"/>
      <c r="C353" s="4"/>
      <c r="D353" s="4"/>
      <c r="E353" s="37"/>
      <c r="F353" s="10"/>
      <c r="G353" s="1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4"/>
      <c r="C354" s="4"/>
      <c r="D354" s="4"/>
      <c r="E354" s="37"/>
      <c r="F354" s="10"/>
      <c r="G354" s="1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4"/>
      <c r="C355" s="4"/>
      <c r="D355" s="4"/>
      <c r="E355" s="37"/>
      <c r="F355" s="10"/>
      <c r="G355" s="1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4"/>
      <c r="C356" s="4"/>
      <c r="D356" s="4"/>
      <c r="E356" s="37"/>
      <c r="F356" s="10"/>
      <c r="G356" s="1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4"/>
      <c r="C357" s="4"/>
      <c r="D357" s="4"/>
      <c r="E357" s="37"/>
      <c r="F357" s="10"/>
      <c r="G357" s="1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4"/>
      <c r="C358" s="4"/>
      <c r="D358" s="4"/>
      <c r="E358" s="37"/>
      <c r="F358" s="10"/>
      <c r="G358" s="1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4"/>
      <c r="C359" s="4"/>
      <c r="D359" s="4"/>
      <c r="E359" s="37"/>
      <c r="F359" s="10"/>
      <c r="G359" s="1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4"/>
      <c r="C360" s="4"/>
      <c r="D360" s="4"/>
      <c r="E360" s="37"/>
      <c r="F360" s="10"/>
      <c r="G360" s="1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4"/>
      <c r="C361" s="4"/>
      <c r="D361" s="4"/>
      <c r="E361" s="37"/>
      <c r="F361" s="10"/>
      <c r="G361" s="1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4"/>
      <c r="C362" s="4"/>
      <c r="D362" s="4"/>
      <c r="E362" s="37"/>
      <c r="F362" s="10"/>
      <c r="G362" s="1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4"/>
      <c r="C363" s="4"/>
      <c r="D363" s="4"/>
      <c r="E363" s="37"/>
      <c r="F363" s="10"/>
      <c r="G363" s="1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4"/>
      <c r="C364" s="4"/>
      <c r="D364" s="4"/>
      <c r="E364" s="37"/>
      <c r="F364" s="10"/>
      <c r="G364" s="1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4"/>
      <c r="C365" s="4"/>
      <c r="D365" s="4"/>
      <c r="E365" s="37"/>
      <c r="F365" s="10"/>
      <c r="G365" s="1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4"/>
      <c r="C366" s="4"/>
      <c r="D366" s="4"/>
      <c r="E366" s="37"/>
      <c r="F366" s="10"/>
      <c r="G366" s="1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4"/>
      <c r="C367" s="4"/>
      <c r="D367" s="4"/>
      <c r="E367" s="37"/>
      <c r="F367" s="10"/>
      <c r="G367" s="1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4"/>
      <c r="C368" s="4"/>
      <c r="D368" s="4"/>
      <c r="E368" s="37"/>
      <c r="F368" s="10"/>
      <c r="G368" s="1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4"/>
      <c r="C369" s="4"/>
      <c r="D369" s="4"/>
      <c r="E369" s="37"/>
      <c r="F369" s="10"/>
      <c r="G369" s="1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4"/>
      <c r="C370" s="4"/>
      <c r="D370" s="4"/>
      <c r="E370" s="37"/>
      <c r="F370" s="10"/>
      <c r="G370" s="1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4"/>
      <c r="C371" s="4"/>
      <c r="D371" s="4"/>
      <c r="E371" s="37"/>
      <c r="F371" s="10"/>
      <c r="G371" s="1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4"/>
      <c r="C372" s="4"/>
      <c r="D372" s="4"/>
      <c r="E372" s="37"/>
      <c r="F372" s="10"/>
      <c r="G372" s="1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4"/>
      <c r="C373" s="4"/>
      <c r="D373" s="4"/>
      <c r="E373" s="37"/>
      <c r="F373" s="10"/>
      <c r="G373" s="1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4"/>
      <c r="C374" s="4"/>
      <c r="D374" s="4"/>
      <c r="E374" s="37"/>
      <c r="F374" s="10"/>
      <c r="G374" s="1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4"/>
      <c r="C375" s="4"/>
      <c r="D375" s="4"/>
      <c r="E375" s="37"/>
      <c r="F375" s="10"/>
      <c r="G375" s="1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4"/>
      <c r="C376" s="4"/>
      <c r="D376" s="4"/>
      <c r="E376" s="37"/>
      <c r="F376" s="10"/>
      <c r="G376" s="1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4"/>
      <c r="C377" s="4"/>
      <c r="D377" s="4"/>
      <c r="E377" s="37"/>
      <c r="F377" s="10"/>
      <c r="G377" s="1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4"/>
      <c r="C378" s="4"/>
      <c r="D378" s="4"/>
      <c r="E378" s="37"/>
      <c r="F378" s="10"/>
      <c r="G378" s="1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4"/>
      <c r="C379" s="4"/>
      <c r="D379" s="4"/>
      <c r="E379" s="37"/>
      <c r="F379" s="10"/>
      <c r="G379" s="1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4"/>
      <c r="C380" s="4"/>
      <c r="D380" s="4"/>
      <c r="E380" s="37"/>
      <c r="F380" s="10"/>
      <c r="G380" s="1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4"/>
      <c r="C381" s="4"/>
      <c r="D381" s="4"/>
      <c r="E381" s="37"/>
      <c r="F381" s="10"/>
      <c r="G381" s="1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4"/>
      <c r="C382" s="4"/>
      <c r="D382" s="4"/>
      <c r="E382" s="37"/>
      <c r="F382" s="10"/>
      <c r="G382" s="1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4"/>
      <c r="C383" s="4"/>
      <c r="D383" s="4"/>
      <c r="E383" s="37"/>
      <c r="F383" s="10"/>
      <c r="G383" s="1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4"/>
      <c r="C384" s="4"/>
      <c r="D384" s="4"/>
      <c r="E384" s="37"/>
      <c r="F384" s="10"/>
      <c r="G384" s="1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4"/>
      <c r="C385" s="4"/>
      <c r="D385" s="4"/>
      <c r="E385" s="37"/>
      <c r="F385" s="10"/>
      <c r="G385" s="1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4"/>
      <c r="C386" s="4"/>
      <c r="D386" s="4"/>
      <c r="E386" s="37"/>
      <c r="F386" s="10"/>
      <c r="G386" s="1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4"/>
      <c r="C387" s="4"/>
      <c r="D387" s="4"/>
      <c r="E387" s="37"/>
      <c r="F387" s="10"/>
      <c r="G387" s="1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4"/>
      <c r="C388" s="4"/>
      <c r="D388" s="4"/>
      <c r="E388" s="37"/>
      <c r="F388" s="10"/>
      <c r="G388" s="1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4"/>
      <c r="C389" s="4"/>
      <c r="D389" s="4"/>
      <c r="E389" s="37"/>
      <c r="F389" s="10"/>
      <c r="G389" s="1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4"/>
      <c r="C390" s="4"/>
      <c r="D390" s="4"/>
      <c r="E390" s="37"/>
      <c r="F390" s="10"/>
      <c r="G390" s="1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4"/>
      <c r="C391" s="4"/>
      <c r="D391" s="4"/>
      <c r="E391" s="37"/>
      <c r="F391" s="10"/>
      <c r="G391" s="1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4"/>
      <c r="C392" s="4"/>
      <c r="D392" s="4"/>
      <c r="E392" s="37"/>
      <c r="F392" s="10"/>
      <c r="G392" s="1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4"/>
      <c r="C393" s="4"/>
      <c r="D393" s="4"/>
      <c r="E393" s="37"/>
      <c r="F393" s="10"/>
      <c r="G393" s="1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4"/>
      <c r="C394" s="4"/>
      <c r="D394" s="4"/>
      <c r="E394" s="37"/>
      <c r="F394" s="10"/>
      <c r="G394" s="1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4"/>
      <c r="C395" s="4"/>
      <c r="D395" s="4"/>
      <c r="E395" s="37"/>
      <c r="F395" s="10"/>
      <c r="G395" s="1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4"/>
      <c r="C396" s="4"/>
      <c r="D396" s="4"/>
      <c r="E396" s="37"/>
      <c r="F396" s="10"/>
      <c r="G396" s="1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4"/>
      <c r="C397" s="4"/>
      <c r="D397" s="4"/>
      <c r="E397" s="37"/>
      <c r="F397" s="10"/>
      <c r="G397" s="1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4"/>
      <c r="C398" s="4"/>
      <c r="D398" s="4"/>
      <c r="E398" s="37"/>
      <c r="F398" s="10"/>
      <c r="G398" s="1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4"/>
      <c r="C399" s="4"/>
      <c r="D399" s="4"/>
      <c r="E399" s="37"/>
      <c r="F399" s="10"/>
      <c r="G399" s="1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4"/>
      <c r="C400" s="4"/>
      <c r="D400" s="4"/>
      <c r="E400" s="37"/>
      <c r="F400" s="10"/>
      <c r="G400" s="1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4"/>
      <c r="C401" s="4"/>
      <c r="D401" s="4"/>
      <c r="E401" s="37"/>
      <c r="F401" s="10"/>
      <c r="G401" s="1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4"/>
      <c r="C402" s="4"/>
      <c r="D402" s="4"/>
      <c r="E402" s="37"/>
      <c r="F402" s="10"/>
      <c r="G402" s="1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4"/>
      <c r="C403" s="4"/>
      <c r="D403" s="4"/>
      <c r="E403" s="37"/>
      <c r="F403" s="10"/>
      <c r="G403" s="1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4"/>
      <c r="C404" s="4"/>
      <c r="D404" s="4"/>
      <c r="E404" s="37"/>
      <c r="F404" s="10"/>
      <c r="G404" s="1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4"/>
      <c r="C405" s="4"/>
      <c r="D405" s="4"/>
      <c r="E405" s="37"/>
      <c r="F405" s="10"/>
      <c r="G405" s="1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4"/>
      <c r="C406" s="4"/>
      <c r="D406" s="4"/>
      <c r="E406" s="37"/>
      <c r="F406" s="10"/>
      <c r="G406" s="1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4"/>
      <c r="C407" s="4"/>
      <c r="D407" s="4"/>
      <c r="E407" s="37"/>
      <c r="F407" s="10"/>
      <c r="G407" s="1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4"/>
      <c r="C408" s="4"/>
      <c r="D408" s="4"/>
      <c r="E408" s="37"/>
      <c r="F408" s="10"/>
      <c r="G408" s="1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4"/>
      <c r="C409" s="4"/>
      <c r="D409" s="4"/>
      <c r="E409" s="37"/>
      <c r="F409" s="10"/>
      <c r="G409" s="1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4"/>
      <c r="C410" s="4"/>
      <c r="D410" s="4"/>
      <c r="E410" s="37"/>
      <c r="F410" s="10"/>
      <c r="G410" s="1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4"/>
      <c r="C411" s="4"/>
      <c r="D411" s="4"/>
      <c r="E411" s="37"/>
      <c r="F411" s="10"/>
      <c r="G411" s="1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4"/>
      <c r="C412" s="4"/>
      <c r="D412" s="4"/>
      <c r="E412" s="37"/>
      <c r="F412" s="10"/>
      <c r="G412" s="1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4"/>
      <c r="C413" s="4"/>
      <c r="D413" s="4"/>
      <c r="E413" s="37"/>
      <c r="F413" s="10"/>
      <c r="G413" s="1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4"/>
      <c r="C414" s="4"/>
      <c r="D414" s="4"/>
      <c r="E414" s="37"/>
      <c r="F414" s="10"/>
      <c r="G414" s="1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4"/>
      <c r="C415" s="4"/>
      <c r="D415" s="4"/>
      <c r="E415" s="37"/>
      <c r="F415" s="10"/>
      <c r="G415" s="1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4"/>
      <c r="C416" s="4"/>
      <c r="D416" s="4"/>
      <c r="E416" s="37"/>
      <c r="F416" s="10"/>
      <c r="G416" s="1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4"/>
      <c r="C417" s="4"/>
      <c r="D417" s="4"/>
      <c r="E417" s="37"/>
      <c r="F417" s="10"/>
      <c r="G417" s="1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4"/>
      <c r="C418" s="4"/>
      <c r="D418" s="4"/>
      <c r="E418" s="37"/>
      <c r="F418" s="10"/>
      <c r="G418" s="1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4"/>
      <c r="C419" s="4"/>
      <c r="D419" s="4"/>
      <c r="E419" s="37"/>
      <c r="F419" s="10"/>
      <c r="G419" s="1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4"/>
      <c r="C420" s="4"/>
      <c r="D420" s="4"/>
      <c r="E420" s="37"/>
      <c r="F420" s="10"/>
      <c r="G420" s="1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4"/>
      <c r="C421" s="4"/>
      <c r="D421" s="4"/>
      <c r="E421" s="37"/>
      <c r="F421" s="10"/>
      <c r="G421" s="1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4"/>
      <c r="C422" s="4"/>
      <c r="D422" s="4"/>
      <c r="E422" s="37"/>
      <c r="F422" s="10"/>
      <c r="G422" s="1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4"/>
      <c r="C423" s="4"/>
      <c r="D423" s="4"/>
      <c r="E423" s="37"/>
      <c r="F423" s="10"/>
      <c r="G423" s="1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4"/>
      <c r="C424" s="4"/>
      <c r="D424" s="4"/>
      <c r="E424" s="37"/>
      <c r="F424" s="10"/>
      <c r="G424" s="1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4"/>
      <c r="C425" s="4"/>
      <c r="D425" s="4"/>
      <c r="E425" s="37"/>
      <c r="F425" s="10"/>
      <c r="G425" s="1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4"/>
      <c r="C426" s="4"/>
      <c r="D426" s="4"/>
      <c r="E426" s="37"/>
      <c r="F426" s="10"/>
      <c r="G426" s="1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4"/>
      <c r="C427" s="4"/>
      <c r="D427" s="4"/>
      <c r="E427" s="37"/>
      <c r="F427" s="10"/>
      <c r="G427" s="1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4"/>
      <c r="C428" s="4"/>
      <c r="D428" s="4"/>
      <c r="E428" s="37"/>
      <c r="F428" s="10"/>
      <c r="G428" s="1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4"/>
      <c r="C429" s="4"/>
      <c r="D429" s="4"/>
      <c r="E429" s="37"/>
      <c r="F429" s="10"/>
      <c r="G429" s="1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4"/>
      <c r="C430" s="4"/>
      <c r="D430" s="4"/>
      <c r="E430" s="37"/>
      <c r="F430" s="10"/>
      <c r="G430" s="1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4"/>
      <c r="C431" s="4"/>
      <c r="D431" s="4"/>
      <c r="E431" s="37"/>
      <c r="F431" s="10"/>
      <c r="G431" s="1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4"/>
      <c r="C432" s="4"/>
      <c r="D432" s="4"/>
      <c r="E432" s="37"/>
      <c r="F432" s="10"/>
      <c r="G432" s="1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4"/>
      <c r="C433" s="4"/>
      <c r="D433" s="4"/>
      <c r="E433" s="37"/>
      <c r="F433" s="10"/>
      <c r="G433" s="1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4"/>
      <c r="C434" s="4"/>
      <c r="D434" s="4"/>
      <c r="E434" s="37"/>
      <c r="F434" s="10"/>
      <c r="G434" s="1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4"/>
      <c r="C435" s="4"/>
      <c r="D435" s="4"/>
      <c r="E435" s="37"/>
      <c r="F435" s="10"/>
      <c r="G435" s="1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4"/>
      <c r="C436" s="4"/>
      <c r="D436" s="4"/>
      <c r="E436" s="37"/>
      <c r="F436" s="10"/>
      <c r="G436" s="1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4"/>
      <c r="C437" s="4"/>
      <c r="D437" s="4"/>
      <c r="E437" s="37"/>
      <c r="F437" s="10"/>
      <c r="G437" s="1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4"/>
      <c r="C438" s="4"/>
      <c r="D438" s="4"/>
      <c r="E438" s="37"/>
      <c r="F438" s="10"/>
      <c r="G438" s="1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4"/>
      <c r="C439" s="4"/>
      <c r="D439" s="4"/>
      <c r="E439" s="37"/>
      <c r="F439" s="10"/>
      <c r="G439" s="1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4"/>
      <c r="C440" s="4"/>
      <c r="D440" s="4"/>
      <c r="E440" s="37"/>
      <c r="F440" s="10"/>
      <c r="G440" s="1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4"/>
      <c r="C441" s="4"/>
      <c r="D441" s="4"/>
      <c r="E441" s="37"/>
      <c r="F441" s="10"/>
      <c r="G441" s="1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4"/>
      <c r="C442" s="4"/>
      <c r="D442" s="4"/>
      <c r="E442" s="37"/>
      <c r="F442" s="10"/>
      <c r="G442" s="1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4"/>
      <c r="C443" s="4"/>
      <c r="D443" s="4"/>
      <c r="E443" s="37"/>
      <c r="F443" s="10"/>
      <c r="G443" s="1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4"/>
      <c r="C444" s="4"/>
      <c r="D444" s="4"/>
      <c r="E444" s="37"/>
      <c r="F444" s="10"/>
      <c r="G444" s="1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4"/>
      <c r="C445" s="4"/>
      <c r="D445" s="4"/>
      <c r="E445" s="37"/>
      <c r="F445" s="10"/>
      <c r="G445" s="1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4"/>
      <c r="C446" s="4"/>
      <c r="D446" s="4"/>
      <c r="E446" s="37"/>
      <c r="F446" s="10"/>
      <c r="G446" s="1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4"/>
      <c r="C447" s="4"/>
      <c r="D447" s="4"/>
      <c r="E447" s="37"/>
      <c r="F447" s="10"/>
      <c r="G447" s="1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4"/>
      <c r="C448" s="4"/>
      <c r="D448" s="4"/>
      <c r="E448" s="37"/>
      <c r="F448" s="10"/>
      <c r="G448" s="1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4"/>
      <c r="C449" s="4"/>
      <c r="D449" s="4"/>
      <c r="E449" s="37"/>
      <c r="F449" s="10"/>
      <c r="G449" s="1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4"/>
      <c r="C450" s="4"/>
      <c r="D450" s="4"/>
      <c r="E450" s="37"/>
      <c r="F450" s="10"/>
      <c r="G450" s="1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4"/>
      <c r="C451" s="4"/>
      <c r="D451" s="4"/>
      <c r="E451" s="37"/>
      <c r="F451" s="10"/>
      <c r="G451" s="1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4"/>
      <c r="C452" s="4"/>
      <c r="D452" s="4"/>
      <c r="E452" s="37"/>
      <c r="F452" s="10"/>
      <c r="G452" s="1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4"/>
      <c r="C453" s="4"/>
      <c r="D453" s="4"/>
      <c r="E453" s="37"/>
      <c r="F453" s="10"/>
      <c r="G453" s="1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4"/>
      <c r="C454" s="4"/>
      <c r="D454" s="4"/>
      <c r="E454" s="37"/>
      <c r="F454" s="10"/>
      <c r="G454" s="1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4"/>
      <c r="C455" s="4"/>
      <c r="D455" s="4"/>
      <c r="E455" s="37"/>
      <c r="F455" s="10"/>
      <c r="G455" s="1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4"/>
      <c r="C456" s="4"/>
      <c r="D456" s="4"/>
      <c r="E456" s="37"/>
      <c r="F456" s="10"/>
      <c r="G456" s="1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4"/>
      <c r="C457" s="4"/>
      <c r="D457" s="4"/>
      <c r="E457" s="37"/>
      <c r="F457" s="10"/>
      <c r="G457" s="1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4"/>
      <c r="C458" s="4"/>
      <c r="D458" s="4"/>
      <c r="E458" s="37"/>
      <c r="F458" s="10"/>
      <c r="G458" s="1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4"/>
      <c r="C459" s="4"/>
      <c r="D459" s="4"/>
      <c r="E459" s="37"/>
      <c r="F459" s="10"/>
      <c r="G459" s="1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4"/>
      <c r="C460" s="4"/>
      <c r="D460" s="4"/>
      <c r="E460" s="37"/>
      <c r="F460" s="10"/>
      <c r="G460" s="1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4"/>
      <c r="C461" s="4"/>
      <c r="D461" s="4"/>
      <c r="E461" s="37"/>
      <c r="F461" s="10"/>
      <c r="G461" s="1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4"/>
      <c r="C462" s="4"/>
      <c r="D462" s="4"/>
      <c r="E462" s="37"/>
      <c r="F462" s="10"/>
      <c r="G462" s="10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4"/>
      <c r="C463" s="4"/>
      <c r="D463" s="4"/>
      <c r="E463" s="37"/>
      <c r="F463" s="10"/>
      <c r="G463" s="10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4"/>
      <c r="C464" s="4"/>
      <c r="D464" s="4"/>
      <c r="E464" s="37"/>
      <c r="F464" s="10"/>
      <c r="G464" s="1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4"/>
      <c r="C465" s="4"/>
      <c r="D465" s="4"/>
      <c r="E465" s="37"/>
      <c r="F465" s="10"/>
      <c r="G465" s="10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4"/>
      <c r="C466" s="4"/>
      <c r="D466" s="4"/>
      <c r="E466" s="37"/>
      <c r="F466" s="10"/>
      <c r="G466" s="1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4"/>
      <c r="C467" s="4"/>
      <c r="D467" s="4"/>
      <c r="E467" s="37"/>
      <c r="F467" s="10"/>
      <c r="G467" s="1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4"/>
      <c r="C468" s="4"/>
      <c r="D468" s="4"/>
      <c r="E468" s="37"/>
      <c r="F468" s="10"/>
      <c r="G468" s="1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4"/>
      <c r="C469" s="4"/>
      <c r="D469" s="4"/>
      <c r="E469" s="37"/>
      <c r="F469" s="10"/>
      <c r="G469" s="1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4"/>
      <c r="C470" s="4"/>
      <c r="D470" s="4"/>
      <c r="E470" s="37"/>
      <c r="F470" s="10"/>
      <c r="G470" s="1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4"/>
      <c r="C471" s="4"/>
      <c r="D471" s="4"/>
      <c r="E471" s="37"/>
      <c r="F471" s="10"/>
      <c r="G471" s="1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4"/>
      <c r="C472" s="4"/>
      <c r="D472" s="4"/>
      <c r="E472" s="37"/>
      <c r="F472" s="10"/>
      <c r="G472" s="1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4"/>
      <c r="C473" s="4"/>
      <c r="D473" s="4"/>
      <c r="E473" s="37"/>
      <c r="F473" s="10"/>
      <c r="G473" s="1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4"/>
      <c r="C474" s="4"/>
      <c r="D474" s="4"/>
      <c r="E474" s="37"/>
      <c r="F474" s="10"/>
      <c r="G474" s="1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4"/>
      <c r="C475" s="4"/>
      <c r="D475" s="4"/>
      <c r="E475" s="37"/>
      <c r="F475" s="10"/>
      <c r="G475" s="1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4"/>
      <c r="C476" s="4"/>
      <c r="D476" s="4"/>
      <c r="E476" s="37"/>
      <c r="F476" s="10"/>
      <c r="G476" s="1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4"/>
      <c r="C477" s="4"/>
      <c r="D477" s="4"/>
      <c r="E477" s="37"/>
      <c r="F477" s="10"/>
      <c r="G477" s="1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4"/>
      <c r="C478" s="4"/>
      <c r="D478" s="4"/>
      <c r="E478" s="37"/>
      <c r="F478" s="10"/>
      <c r="G478" s="1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4"/>
      <c r="C479" s="4"/>
      <c r="D479" s="4"/>
      <c r="E479" s="37"/>
      <c r="F479" s="10"/>
      <c r="G479" s="1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4"/>
      <c r="C480" s="4"/>
      <c r="D480" s="4"/>
      <c r="E480" s="37"/>
      <c r="F480" s="10"/>
      <c r="G480" s="1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4"/>
      <c r="C481" s="4"/>
      <c r="D481" s="4"/>
      <c r="E481" s="37"/>
      <c r="F481" s="10"/>
      <c r="G481" s="1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4"/>
      <c r="C482" s="4"/>
      <c r="D482" s="4"/>
      <c r="E482" s="37"/>
      <c r="F482" s="10"/>
      <c r="G482" s="1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4"/>
      <c r="C483" s="4"/>
      <c r="D483" s="4"/>
      <c r="E483" s="37"/>
      <c r="F483" s="10"/>
      <c r="G483" s="1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4"/>
      <c r="C484" s="4"/>
      <c r="D484" s="4"/>
      <c r="E484" s="37"/>
      <c r="F484" s="10"/>
      <c r="G484" s="10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4"/>
      <c r="C485" s="4"/>
      <c r="D485" s="4"/>
      <c r="E485" s="37"/>
      <c r="F485" s="10"/>
      <c r="G485" s="1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4"/>
      <c r="C486" s="4"/>
      <c r="D486" s="4"/>
      <c r="E486" s="37"/>
      <c r="F486" s="10"/>
      <c r="G486" s="1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4"/>
      <c r="C487" s="4"/>
      <c r="D487" s="4"/>
      <c r="E487" s="37"/>
      <c r="F487" s="10"/>
      <c r="G487" s="1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4"/>
      <c r="C488" s="4"/>
      <c r="D488" s="4"/>
      <c r="E488" s="37"/>
      <c r="F488" s="10"/>
      <c r="G488" s="1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4"/>
      <c r="C489" s="4"/>
      <c r="D489" s="4"/>
      <c r="E489" s="37"/>
      <c r="F489" s="10"/>
      <c r="G489" s="1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4"/>
      <c r="C490" s="4"/>
      <c r="D490" s="4"/>
      <c r="E490" s="37"/>
      <c r="F490" s="10"/>
      <c r="G490" s="1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4"/>
      <c r="C491" s="4"/>
      <c r="D491" s="4"/>
      <c r="E491" s="37"/>
      <c r="F491" s="10"/>
      <c r="G491" s="1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4"/>
      <c r="C492" s="4"/>
      <c r="D492" s="4"/>
      <c r="E492" s="37"/>
      <c r="F492" s="10"/>
      <c r="G492" s="1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4"/>
      <c r="C493" s="4"/>
      <c r="D493" s="4"/>
      <c r="E493" s="37"/>
      <c r="F493" s="10"/>
      <c r="G493" s="1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4"/>
      <c r="C494" s="4"/>
      <c r="D494" s="4"/>
      <c r="E494" s="37"/>
      <c r="F494" s="10"/>
      <c r="G494" s="1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4"/>
      <c r="C495" s="4"/>
      <c r="D495" s="4"/>
      <c r="E495" s="37"/>
      <c r="F495" s="10"/>
      <c r="G495" s="1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4"/>
      <c r="C496" s="4"/>
      <c r="D496" s="4"/>
      <c r="E496" s="37"/>
      <c r="F496" s="10"/>
      <c r="G496" s="1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4"/>
      <c r="C497" s="4"/>
      <c r="D497" s="4"/>
      <c r="E497" s="37"/>
      <c r="F497" s="10"/>
      <c r="G497" s="1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4"/>
      <c r="C498" s="4"/>
      <c r="D498" s="4"/>
      <c r="E498" s="37"/>
      <c r="F498" s="10"/>
      <c r="G498" s="1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4"/>
      <c r="C499" s="4"/>
      <c r="D499" s="4"/>
      <c r="E499" s="37"/>
      <c r="F499" s="10"/>
      <c r="G499" s="1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4"/>
      <c r="C500" s="4"/>
      <c r="D500" s="4"/>
      <c r="E500" s="37"/>
      <c r="F500" s="10"/>
      <c r="G500" s="1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4"/>
      <c r="C501" s="4"/>
      <c r="D501" s="4"/>
      <c r="E501" s="37"/>
      <c r="F501" s="10"/>
      <c r="G501" s="1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4"/>
      <c r="C502" s="4"/>
      <c r="D502" s="4"/>
      <c r="E502" s="37"/>
      <c r="F502" s="10"/>
      <c r="G502" s="1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4"/>
      <c r="C503" s="4"/>
      <c r="D503" s="4"/>
      <c r="E503" s="37"/>
      <c r="F503" s="10"/>
      <c r="G503" s="1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4"/>
      <c r="C504" s="4"/>
      <c r="D504" s="4"/>
      <c r="E504" s="37"/>
      <c r="F504" s="10"/>
      <c r="G504" s="1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4"/>
      <c r="C505" s="4"/>
      <c r="D505" s="4"/>
      <c r="E505" s="37"/>
      <c r="F505" s="10"/>
      <c r="G505" s="1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4"/>
      <c r="C506" s="4"/>
      <c r="D506" s="4"/>
      <c r="E506" s="37"/>
      <c r="F506" s="10"/>
      <c r="G506" s="1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4"/>
      <c r="C507" s="4"/>
      <c r="D507" s="4"/>
      <c r="E507" s="37"/>
      <c r="F507" s="10"/>
      <c r="G507" s="1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4"/>
      <c r="C508" s="4"/>
      <c r="D508" s="4"/>
      <c r="E508" s="37"/>
      <c r="F508" s="10"/>
      <c r="G508" s="1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4"/>
      <c r="C509" s="4"/>
      <c r="D509" s="4"/>
      <c r="E509" s="37"/>
      <c r="F509" s="10"/>
      <c r="G509" s="1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4"/>
      <c r="C510" s="4"/>
      <c r="D510" s="4"/>
      <c r="E510" s="37"/>
      <c r="F510" s="10"/>
      <c r="G510" s="1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4"/>
      <c r="C511" s="4"/>
      <c r="D511" s="4"/>
      <c r="E511" s="37"/>
      <c r="F511" s="10"/>
      <c r="G511" s="1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4"/>
      <c r="C512" s="4"/>
      <c r="D512" s="4"/>
      <c r="E512" s="37"/>
      <c r="F512" s="10"/>
      <c r="G512" s="1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4"/>
      <c r="C513" s="4"/>
      <c r="D513" s="4"/>
      <c r="E513" s="37"/>
      <c r="F513" s="10"/>
      <c r="G513" s="10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4"/>
      <c r="C514" s="4"/>
      <c r="D514" s="4"/>
      <c r="E514" s="37"/>
      <c r="F514" s="10"/>
      <c r="G514" s="1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4"/>
      <c r="C515" s="4"/>
      <c r="D515" s="4"/>
      <c r="E515" s="37"/>
      <c r="F515" s="10"/>
      <c r="G515" s="10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4"/>
      <c r="C516" s="4"/>
      <c r="D516" s="4"/>
      <c r="E516" s="37"/>
      <c r="F516" s="10"/>
      <c r="G516" s="1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4"/>
      <c r="C517" s="4"/>
      <c r="D517" s="4"/>
      <c r="E517" s="37"/>
      <c r="F517" s="10"/>
      <c r="G517" s="1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4"/>
      <c r="C518" s="4"/>
      <c r="D518" s="4"/>
      <c r="E518" s="37"/>
      <c r="F518" s="10"/>
      <c r="G518" s="1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4"/>
      <c r="C519" s="4"/>
      <c r="D519" s="4"/>
      <c r="E519" s="37"/>
      <c r="F519" s="10"/>
      <c r="G519" s="1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4"/>
      <c r="C520" s="4"/>
      <c r="D520" s="4"/>
      <c r="E520" s="37"/>
      <c r="F520" s="10"/>
      <c r="G520" s="1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4"/>
      <c r="C521" s="4"/>
      <c r="D521" s="4"/>
      <c r="E521" s="37"/>
      <c r="F521" s="10"/>
      <c r="G521" s="1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4"/>
      <c r="C522" s="4"/>
      <c r="D522" s="4"/>
      <c r="E522" s="37"/>
      <c r="F522" s="10"/>
      <c r="G522" s="1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4"/>
      <c r="C523" s="4"/>
      <c r="D523" s="4"/>
      <c r="E523" s="37"/>
      <c r="F523" s="10"/>
      <c r="G523" s="1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4"/>
      <c r="C524" s="4"/>
      <c r="D524" s="4"/>
      <c r="E524" s="37"/>
      <c r="F524" s="10"/>
      <c r="G524" s="1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4"/>
      <c r="C525" s="4"/>
      <c r="D525" s="4"/>
      <c r="E525" s="37"/>
      <c r="F525" s="10"/>
      <c r="G525" s="1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4"/>
      <c r="C526" s="4"/>
      <c r="D526" s="4"/>
      <c r="E526" s="37"/>
      <c r="F526" s="10"/>
      <c r="G526" s="1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4"/>
      <c r="C527" s="4"/>
      <c r="D527" s="4"/>
      <c r="E527" s="37"/>
      <c r="F527" s="10"/>
      <c r="G527" s="1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4"/>
      <c r="C528" s="4"/>
      <c r="D528" s="4"/>
      <c r="E528" s="37"/>
      <c r="F528" s="10"/>
      <c r="G528" s="1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4"/>
      <c r="C529" s="4"/>
      <c r="D529" s="4"/>
      <c r="E529" s="37"/>
      <c r="F529" s="10"/>
      <c r="G529" s="1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4"/>
      <c r="C530" s="4"/>
      <c r="D530" s="4"/>
      <c r="E530" s="37"/>
      <c r="F530" s="10"/>
      <c r="G530" s="1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4"/>
      <c r="C531" s="4"/>
      <c r="D531" s="4"/>
      <c r="E531" s="37"/>
      <c r="F531" s="10"/>
      <c r="G531" s="1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4"/>
      <c r="C532" s="4"/>
      <c r="D532" s="4"/>
      <c r="E532" s="37"/>
      <c r="F532" s="10"/>
      <c r="G532" s="1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4"/>
      <c r="C533" s="4"/>
      <c r="D533" s="4"/>
      <c r="E533" s="37"/>
      <c r="F533" s="10"/>
      <c r="G533" s="1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4"/>
      <c r="C534" s="4"/>
      <c r="D534" s="4"/>
      <c r="E534" s="37"/>
      <c r="F534" s="10"/>
      <c r="G534" s="10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4"/>
      <c r="C535" s="4"/>
      <c r="D535" s="4"/>
      <c r="E535" s="37"/>
      <c r="F535" s="10"/>
      <c r="G535" s="1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4"/>
      <c r="C536" s="4"/>
      <c r="D536" s="4"/>
      <c r="E536" s="37"/>
      <c r="F536" s="10"/>
      <c r="G536" s="1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4"/>
      <c r="C537" s="4"/>
      <c r="D537" s="4"/>
      <c r="E537" s="37"/>
      <c r="F537" s="10"/>
      <c r="G537" s="1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4"/>
      <c r="C538" s="4"/>
      <c r="D538" s="4"/>
      <c r="E538" s="37"/>
      <c r="F538" s="10"/>
      <c r="G538" s="1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4"/>
      <c r="C539" s="4"/>
      <c r="D539" s="4"/>
      <c r="E539" s="37"/>
      <c r="F539" s="10"/>
      <c r="G539" s="1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4"/>
      <c r="C540" s="4"/>
      <c r="D540" s="4"/>
      <c r="E540" s="37"/>
      <c r="F540" s="10"/>
      <c r="G540" s="1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4"/>
      <c r="C541" s="4"/>
      <c r="D541" s="4"/>
      <c r="E541" s="37"/>
      <c r="F541" s="10"/>
      <c r="G541" s="1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4"/>
      <c r="C542" s="4"/>
      <c r="D542" s="4"/>
      <c r="E542" s="37"/>
      <c r="F542" s="10"/>
      <c r="G542" s="1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4"/>
      <c r="C543" s="4"/>
      <c r="D543" s="4"/>
      <c r="E543" s="37"/>
      <c r="F543" s="10"/>
      <c r="G543" s="1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4"/>
      <c r="C544" s="4"/>
      <c r="D544" s="4"/>
      <c r="E544" s="37"/>
      <c r="F544" s="10"/>
      <c r="G544" s="1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4"/>
      <c r="C545" s="4"/>
      <c r="D545" s="4"/>
      <c r="E545" s="37"/>
      <c r="F545" s="10"/>
      <c r="G545" s="1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4"/>
      <c r="C546" s="4"/>
      <c r="D546" s="4"/>
      <c r="E546" s="37"/>
      <c r="F546" s="10"/>
      <c r="G546" s="1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4"/>
      <c r="C547" s="4"/>
      <c r="D547" s="4"/>
      <c r="E547" s="37"/>
      <c r="F547" s="10"/>
      <c r="G547" s="1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4"/>
      <c r="C548" s="4"/>
      <c r="D548" s="4"/>
      <c r="E548" s="37"/>
      <c r="F548" s="10"/>
      <c r="G548" s="1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4"/>
      <c r="C549" s="4"/>
      <c r="D549" s="4"/>
      <c r="E549" s="37"/>
      <c r="F549" s="10"/>
      <c r="G549" s="1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4"/>
      <c r="C550" s="4"/>
      <c r="D550" s="4"/>
      <c r="E550" s="37"/>
      <c r="F550" s="10"/>
      <c r="G550" s="1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4"/>
      <c r="C551" s="4"/>
      <c r="D551" s="4"/>
      <c r="E551" s="37"/>
      <c r="F551" s="10"/>
      <c r="G551" s="1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4"/>
      <c r="C552" s="4"/>
      <c r="D552" s="4"/>
      <c r="E552" s="37"/>
      <c r="F552" s="10"/>
      <c r="G552" s="1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4"/>
      <c r="C553" s="4"/>
      <c r="D553" s="4"/>
      <c r="E553" s="37"/>
      <c r="F553" s="10"/>
      <c r="G553" s="10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4"/>
      <c r="C554" s="4"/>
      <c r="D554" s="4"/>
      <c r="E554" s="37"/>
      <c r="F554" s="10"/>
      <c r="G554" s="1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4"/>
      <c r="C555" s="4"/>
      <c r="D555" s="4"/>
      <c r="E555" s="37"/>
      <c r="F555" s="10"/>
      <c r="G555" s="1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4"/>
      <c r="C556" s="4"/>
      <c r="D556" s="4"/>
      <c r="E556" s="37"/>
      <c r="F556" s="10"/>
      <c r="G556" s="1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4"/>
      <c r="C557" s="4"/>
      <c r="D557" s="4"/>
      <c r="E557" s="37"/>
      <c r="F557" s="10"/>
      <c r="G557" s="1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4"/>
      <c r="C558" s="4"/>
      <c r="D558" s="4"/>
      <c r="E558" s="37"/>
      <c r="F558" s="10"/>
      <c r="G558" s="1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4"/>
      <c r="C559" s="4"/>
      <c r="D559" s="4"/>
      <c r="E559" s="37"/>
      <c r="F559" s="10"/>
      <c r="G559" s="1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4"/>
      <c r="C560" s="4"/>
      <c r="D560" s="4"/>
      <c r="E560" s="37"/>
      <c r="F560" s="10"/>
      <c r="G560" s="1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4"/>
      <c r="C561" s="4"/>
      <c r="D561" s="4"/>
      <c r="E561" s="37"/>
      <c r="F561" s="10"/>
      <c r="G561" s="1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4"/>
      <c r="C562" s="4"/>
      <c r="D562" s="4"/>
      <c r="E562" s="37"/>
      <c r="F562" s="10"/>
      <c r="G562" s="1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4"/>
      <c r="C563" s="4"/>
      <c r="D563" s="4"/>
      <c r="E563" s="37"/>
      <c r="F563" s="10"/>
      <c r="G563" s="10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4"/>
      <c r="C564" s="4"/>
      <c r="D564" s="4"/>
      <c r="E564" s="37"/>
      <c r="F564" s="10"/>
      <c r="G564" s="10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4"/>
      <c r="C565" s="4"/>
      <c r="D565" s="4"/>
      <c r="E565" s="37"/>
      <c r="F565" s="10"/>
      <c r="G565" s="10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4"/>
      <c r="C566" s="4"/>
      <c r="D566" s="4"/>
      <c r="E566" s="37"/>
      <c r="F566" s="10"/>
      <c r="G566" s="10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4"/>
      <c r="C567" s="4"/>
      <c r="D567" s="4"/>
      <c r="E567" s="37"/>
      <c r="F567" s="10"/>
      <c r="G567" s="10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4"/>
      <c r="C568" s="4"/>
      <c r="D568" s="4"/>
      <c r="E568" s="37"/>
      <c r="F568" s="10"/>
      <c r="G568" s="10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4"/>
      <c r="C569" s="4"/>
      <c r="D569" s="4"/>
      <c r="E569" s="37"/>
      <c r="F569" s="10"/>
      <c r="G569" s="10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4"/>
      <c r="C570" s="4"/>
      <c r="D570" s="4"/>
      <c r="E570" s="37"/>
      <c r="F570" s="10"/>
      <c r="G570" s="1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4"/>
      <c r="C571" s="4"/>
      <c r="D571" s="4"/>
      <c r="E571" s="37"/>
      <c r="F571" s="10"/>
      <c r="G571" s="1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4"/>
      <c r="C572" s="4"/>
      <c r="D572" s="4"/>
      <c r="E572" s="37"/>
      <c r="F572" s="10"/>
      <c r="G572" s="1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4"/>
      <c r="C573" s="4"/>
      <c r="D573" s="4"/>
      <c r="E573" s="37"/>
      <c r="F573" s="10"/>
      <c r="G573" s="1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4"/>
      <c r="C574" s="4"/>
      <c r="D574" s="4"/>
      <c r="E574" s="37"/>
      <c r="F574" s="10"/>
      <c r="G574" s="10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4"/>
      <c r="C575" s="4"/>
      <c r="D575" s="4"/>
      <c r="E575" s="37"/>
      <c r="F575" s="10"/>
      <c r="G575" s="10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4"/>
      <c r="C576" s="4"/>
      <c r="D576" s="4"/>
      <c r="E576" s="37"/>
      <c r="F576" s="10"/>
      <c r="G576" s="10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4"/>
      <c r="C577" s="4"/>
      <c r="D577" s="4"/>
      <c r="E577" s="37"/>
      <c r="F577" s="10"/>
      <c r="G577" s="10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4"/>
      <c r="C578" s="4"/>
      <c r="D578" s="4"/>
      <c r="E578" s="37"/>
      <c r="F578" s="10"/>
      <c r="G578" s="10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4"/>
      <c r="C579" s="4"/>
      <c r="D579" s="4"/>
      <c r="E579" s="37"/>
      <c r="F579" s="10"/>
      <c r="G579" s="10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4"/>
      <c r="C580" s="4"/>
      <c r="D580" s="4"/>
      <c r="E580" s="37"/>
      <c r="F580" s="10"/>
      <c r="G580" s="10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4"/>
      <c r="C581" s="4"/>
      <c r="D581" s="4"/>
      <c r="E581" s="37"/>
      <c r="F581" s="10"/>
      <c r="G581" s="10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4"/>
      <c r="C582" s="4"/>
      <c r="D582" s="4"/>
      <c r="E582" s="37"/>
      <c r="F582" s="10"/>
      <c r="G582" s="10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4"/>
      <c r="C583" s="4"/>
      <c r="D583" s="4"/>
      <c r="E583" s="37"/>
      <c r="F583" s="10"/>
      <c r="G583" s="10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4"/>
      <c r="C584" s="4"/>
      <c r="D584" s="4"/>
      <c r="E584" s="37"/>
      <c r="F584" s="10"/>
      <c r="G584" s="10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4"/>
      <c r="C585" s="4"/>
      <c r="D585" s="4"/>
      <c r="E585" s="37"/>
      <c r="F585" s="10"/>
      <c r="G585" s="10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4"/>
      <c r="C586" s="4"/>
      <c r="D586" s="4"/>
      <c r="E586" s="37"/>
      <c r="F586" s="10"/>
      <c r="G586" s="10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4"/>
      <c r="C587" s="4"/>
      <c r="D587" s="4"/>
      <c r="E587" s="37"/>
      <c r="F587" s="10"/>
      <c r="G587" s="10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4"/>
      <c r="C588" s="4"/>
      <c r="D588" s="4"/>
      <c r="E588" s="37"/>
      <c r="F588" s="10"/>
      <c r="G588" s="1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4"/>
      <c r="C589" s="4"/>
      <c r="D589" s="4"/>
      <c r="E589" s="37"/>
      <c r="F589" s="10"/>
      <c r="G589" s="1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4"/>
      <c r="C590" s="4"/>
      <c r="D590" s="4"/>
      <c r="E590" s="37"/>
      <c r="F590" s="10"/>
      <c r="G590" s="1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4"/>
      <c r="C591" s="4"/>
      <c r="D591" s="4"/>
      <c r="E591" s="37"/>
      <c r="F591" s="10"/>
      <c r="G591" s="10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4"/>
      <c r="C592" s="4"/>
      <c r="D592" s="4"/>
      <c r="E592" s="37"/>
      <c r="F592" s="10"/>
      <c r="G592" s="10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4"/>
      <c r="C593" s="4"/>
      <c r="D593" s="4"/>
      <c r="E593" s="37"/>
      <c r="F593" s="10"/>
      <c r="G593" s="1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4"/>
      <c r="C594" s="4"/>
      <c r="D594" s="4"/>
      <c r="E594" s="37"/>
      <c r="F594" s="10"/>
      <c r="G594" s="10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4"/>
      <c r="C595" s="4"/>
      <c r="D595" s="4"/>
      <c r="E595" s="37"/>
      <c r="F595" s="10"/>
      <c r="G595" s="10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4"/>
      <c r="C596" s="4"/>
      <c r="D596" s="4"/>
      <c r="E596" s="37"/>
      <c r="F596" s="10"/>
      <c r="G596" s="10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4"/>
      <c r="C597" s="4"/>
      <c r="D597" s="4"/>
      <c r="E597" s="37"/>
      <c r="F597" s="10"/>
      <c r="G597" s="10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4"/>
      <c r="C598" s="4"/>
      <c r="D598" s="4"/>
      <c r="E598" s="37"/>
      <c r="F598" s="10"/>
      <c r="G598" s="10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4"/>
      <c r="C599" s="4"/>
      <c r="D599" s="4"/>
      <c r="E599" s="37"/>
      <c r="F599" s="10"/>
      <c r="G599" s="10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4"/>
      <c r="C600" s="4"/>
      <c r="D600" s="4"/>
      <c r="E600" s="37"/>
      <c r="F600" s="10"/>
      <c r="G600" s="10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4"/>
      <c r="C601" s="4"/>
      <c r="D601" s="4"/>
      <c r="E601" s="37"/>
      <c r="F601" s="10"/>
      <c r="G601" s="10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4"/>
      <c r="C602" s="4"/>
      <c r="D602" s="4"/>
      <c r="E602" s="37"/>
      <c r="F602" s="10"/>
      <c r="G602" s="10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4"/>
      <c r="C603" s="4"/>
      <c r="D603" s="4"/>
      <c r="E603" s="37"/>
      <c r="F603" s="10"/>
      <c r="G603" s="10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4"/>
      <c r="C604" s="4"/>
      <c r="D604" s="4"/>
      <c r="E604" s="37"/>
      <c r="F604" s="10"/>
      <c r="G604" s="10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4"/>
      <c r="C605" s="4"/>
      <c r="D605" s="4"/>
      <c r="E605" s="37"/>
      <c r="F605" s="10"/>
      <c r="G605" s="10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4"/>
      <c r="C606" s="4"/>
      <c r="D606" s="4"/>
      <c r="E606" s="37"/>
      <c r="F606" s="10"/>
      <c r="G606" s="10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4"/>
      <c r="C607" s="4"/>
      <c r="D607" s="4"/>
      <c r="E607" s="37"/>
      <c r="F607" s="10"/>
      <c r="G607" s="10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4"/>
      <c r="C608" s="4"/>
      <c r="D608" s="4"/>
      <c r="E608" s="37"/>
      <c r="F608" s="10"/>
      <c r="G608" s="10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4"/>
      <c r="C609" s="4"/>
      <c r="D609" s="4"/>
      <c r="E609" s="37"/>
      <c r="F609" s="10"/>
      <c r="G609" s="10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4"/>
      <c r="C610" s="4"/>
      <c r="D610" s="4"/>
      <c r="E610" s="37"/>
      <c r="F610" s="10"/>
      <c r="G610" s="10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4"/>
      <c r="C611" s="4"/>
      <c r="D611" s="4"/>
      <c r="E611" s="37"/>
      <c r="F611" s="10"/>
      <c r="G611" s="10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4"/>
      <c r="C612" s="4"/>
      <c r="D612" s="4"/>
      <c r="E612" s="37"/>
      <c r="F612" s="10"/>
      <c r="G612" s="10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4"/>
      <c r="C613" s="4"/>
      <c r="D613" s="4"/>
      <c r="E613" s="37"/>
      <c r="F613" s="10"/>
      <c r="G613" s="10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4"/>
      <c r="C614" s="4"/>
      <c r="D614" s="4"/>
      <c r="E614" s="37"/>
      <c r="F614" s="10"/>
      <c r="G614" s="10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4"/>
      <c r="C615" s="4"/>
      <c r="D615" s="4"/>
      <c r="E615" s="37"/>
      <c r="F615" s="10"/>
      <c r="G615" s="10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4"/>
      <c r="C616" s="4"/>
      <c r="D616" s="4"/>
      <c r="E616" s="37"/>
      <c r="F616" s="10"/>
      <c r="G616" s="10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4"/>
      <c r="C617" s="4"/>
      <c r="D617" s="4"/>
      <c r="E617" s="37"/>
      <c r="F617" s="10"/>
      <c r="G617" s="10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4"/>
      <c r="C618" s="4"/>
      <c r="D618" s="4"/>
      <c r="E618" s="37"/>
      <c r="F618" s="10"/>
      <c r="G618" s="10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4"/>
      <c r="C619" s="4"/>
      <c r="D619" s="4"/>
      <c r="E619" s="37"/>
      <c r="F619" s="10"/>
      <c r="G619" s="10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4"/>
      <c r="C620" s="4"/>
      <c r="D620" s="4"/>
      <c r="E620" s="37"/>
      <c r="F620" s="10"/>
      <c r="G620" s="10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4"/>
      <c r="C621" s="4"/>
      <c r="D621" s="4"/>
      <c r="E621" s="37"/>
      <c r="F621" s="10"/>
      <c r="G621" s="10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4"/>
      <c r="C622" s="4"/>
      <c r="D622" s="4"/>
      <c r="E622" s="37"/>
      <c r="F622" s="10"/>
      <c r="G622" s="10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4"/>
      <c r="C623" s="4"/>
      <c r="D623" s="4"/>
      <c r="E623" s="37"/>
      <c r="F623" s="10"/>
      <c r="G623" s="10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4"/>
      <c r="C624" s="4"/>
      <c r="D624" s="4"/>
      <c r="E624" s="37"/>
      <c r="F624" s="10"/>
      <c r="G624" s="10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4"/>
      <c r="C625" s="4"/>
      <c r="D625" s="4"/>
      <c r="E625" s="37"/>
      <c r="F625" s="10"/>
      <c r="G625" s="10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4"/>
      <c r="C626" s="4"/>
      <c r="D626" s="4"/>
      <c r="E626" s="37"/>
      <c r="F626" s="10"/>
      <c r="G626" s="10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4"/>
      <c r="C627" s="4"/>
      <c r="D627" s="4"/>
      <c r="E627" s="37"/>
      <c r="F627" s="10"/>
      <c r="G627" s="10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4"/>
      <c r="C628" s="4"/>
      <c r="D628" s="4"/>
      <c r="E628" s="37"/>
      <c r="F628" s="10"/>
      <c r="G628" s="10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4"/>
      <c r="C629" s="4"/>
      <c r="D629" s="4"/>
      <c r="E629" s="37"/>
      <c r="F629" s="10"/>
      <c r="G629" s="10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4"/>
      <c r="C630" s="4"/>
      <c r="D630" s="4"/>
      <c r="E630" s="37"/>
      <c r="F630" s="10"/>
      <c r="G630" s="10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4"/>
      <c r="C631" s="4"/>
      <c r="D631" s="4"/>
      <c r="E631" s="37"/>
      <c r="F631" s="10"/>
      <c r="G631" s="10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4"/>
      <c r="C632" s="4"/>
      <c r="D632" s="4"/>
      <c r="E632" s="37"/>
      <c r="F632" s="10"/>
      <c r="G632" s="10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4"/>
      <c r="C633" s="4"/>
      <c r="D633" s="4"/>
      <c r="E633" s="37"/>
      <c r="F633" s="10"/>
      <c r="G633" s="10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4"/>
      <c r="C634" s="4"/>
      <c r="D634" s="4"/>
      <c r="E634" s="37"/>
      <c r="F634" s="10"/>
      <c r="G634" s="10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4"/>
      <c r="C635" s="4"/>
      <c r="D635" s="4"/>
      <c r="E635" s="37"/>
      <c r="F635" s="10"/>
      <c r="G635" s="10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4"/>
      <c r="C636" s="4"/>
      <c r="D636" s="4"/>
      <c r="E636" s="37"/>
      <c r="F636" s="10"/>
      <c r="G636" s="10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4"/>
      <c r="C637" s="4"/>
      <c r="D637" s="4"/>
      <c r="E637" s="37"/>
      <c r="F637" s="10"/>
      <c r="G637" s="10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4"/>
      <c r="C638" s="4"/>
      <c r="D638" s="4"/>
      <c r="E638" s="37"/>
      <c r="F638" s="10"/>
      <c r="G638" s="10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4"/>
      <c r="C639" s="4"/>
      <c r="D639" s="4"/>
      <c r="E639" s="37"/>
      <c r="F639" s="10"/>
      <c r="G639" s="10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4"/>
      <c r="C640" s="4"/>
      <c r="D640" s="4"/>
      <c r="E640" s="37"/>
      <c r="F640" s="10"/>
      <c r="G640" s="10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4"/>
      <c r="C641" s="4"/>
      <c r="D641" s="4"/>
      <c r="E641" s="37"/>
      <c r="F641" s="10"/>
      <c r="G641" s="10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4"/>
      <c r="C642" s="4"/>
      <c r="D642" s="4"/>
      <c r="E642" s="37"/>
      <c r="F642" s="10"/>
      <c r="G642" s="10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4"/>
      <c r="C643" s="4"/>
      <c r="D643" s="4"/>
      <c r="E643" s="37"/>
      <c r="F643" s="10"/>
      <c r="G643" s="10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4"/>
      <c r="C644" s="4"/>
      <c r="D644" s="4"/>
      <c r="E644" s="37"/>
      <c r="F644" s="10"/>
      <c r="G644" s="10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4"/>
      <c r="C645" s="4"/>
      <c r="D645" s="4"/>
      <c r="E645" s="37"/>
      <c r="F645" s="10"/>
      <c r="G645" s="10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4"/>
      <c r="C646" s="4"/>
      <c r="D646" s="4"/>
      <c r="E646" s="37"/>
      <c r="F646" s="10"/>
      <c r="G646" s="10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4"/>
      <c r="C647" s="4"/>
      <c r="D647" s="4"/>
      <c r="E647" s="37"/>
      <c r="F647" s="10"/>
      <c r="G647" s="10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4"/>
      <c r="C648" s="4"/>
      <c r="D648" s="4"/>
      <c r="E648" s="37"/>
      <c r="F648" s="10"/>
      <c r="G648" s="10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4"/>
      <c r="C649" s="4"/>
      <c r="D649" s="4"/>
      <c r="E649" s="37"/>
      <c r="F649" s="10"/>
      <c r="G649" s="10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4"/>
      <c r="C650" s="4"/>
      <c r="D650" s="4"/>
      <c r="E650" s="37"/>
      <c r="F650" s="10"/>
      <c r="G650" s="10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37"/>
      <c r="F651" s="10"/>
      <c r="G651" s="10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37"/>
      <c r="F652" s="10"/>
      <c r="G652" s="10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37"/>
      <c r="F653" s="10"/>
      <c r="G653" s="10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37"/>
      <c r="F654" s="10"/>
      <c r="G654" s="10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37"/>
      <c r="F655" s="10"/>
      <c r="G655" s="10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37"/>
      <c r="F656" s="10"/>
      <c r="G656" s="10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37"/>
      <c r="F657" s="10"/>
      <c r="G657" s="10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37"/>
      <c r="F658" s="10"/>
      <c r="G658" s="10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37"/>
      <c r="F659" s="10"/>
      <c r="G659" s="10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37"/>
      <c r="F660" s="10"/>
      <c r="G660" s="10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37"/>
      <c r="F661" s="10"/>
      <c r="G661" s="10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37"/>
      <c r="F662" s="10"/>
      <c r="G662" s="10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37"/>
      <c r="F663" s="10"/>
      <c r="G663" s="10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37"/>
      <c r="F664" s="10"/>
      <c r="G664" s="10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37"/>
      <c r="F665" s="10"/>
      <c r="G665" s="10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37"/>
      <c r="F666" s="10"/>
      <c r="G666" s="10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37"/>
      <c r="F667" s="10"/>
      <c r="G667" s="10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37"/>
      <c r="F668" s="10"/>
      <c r="G668" s="10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37"/>
      <c r="F669" s="10"/>
      <c r="G669" s="10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37"/>
      <c r="F670" s="10"/>
      <c r="G670" s="10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37"/>
      <c r="F671" s="10"/>
      <c r="G671" s="10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37"/>
      <c r="F672" s="10"/>
      <c r="G672" s="10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37"/>
      <c r="F673" s="10"/>
      <c r="G673" s="10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37"/>
      <c r="F674" s="10"/>
      <c r="G674" s="10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37"/>
      <c r="F675" s="10"/>
      <c r="G675" s="10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37"/>
      <c r="F676" s="10"/>
      <c r="G676" s="10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37"/>
      <c r="F677" s="10"/>
      <c r="G677" s="10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37"/>
      <c r="F678" s="10"/>
      <c r="G678" s="10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37"/>
      <c r="F679" s="10"/>
      <c r="G679" s="10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37"/>
      <c r="F680" s="10"/>
      <c r="G680" s="10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37"/>
      <c r="F681" s="10"/>
      <c r="G681" s="10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37"/>
      <c r="F682" s="10"/>
      <c r="G682" s="10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37"/>
      <c r="F683" s="10"/>
      <c r="G683" s="10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37"/>
      <c r="F684" s="10"/>
      <c r="G684" s="10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37"/>
      <c r="F685" s="10"/>
      <c r="G685" s="10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37"/>
      <c r="F686" s="10"/>
      <c r="G686" s="10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37"/>
      <c r="F687" s="10"/>
      <c r="G687" s="10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37"/>
      <c r="F688" s="10"/>
      <c r="G688" s="10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37"/>
      <c r="F689" s="10"/>
      <c r="G689" s="10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37"/>
      <c r="F690" s="10"/>
      <c r="G690" s="10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37"/>
      <c r="F691" s="10"/>
      <c r="G691" s="10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37"/>
      <c r="F692" s="10"/>
      <c r="G692" s="10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37"/>
      <c r="F693" s="10"/>
      <c r="G693" s="10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37"/>
      <c r="F694" s="10"/>
      <c r="G694" s="10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37"/>
      <c r="F695" s="10"/>
      <c r="G695" s="10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37"/>
      <c r="F696" s="10"/>
      <c r="G696" s="10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37"/>
      <c r="F697" s="10"/>
      <c r="G697" s="10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37"/>
      <c r="F698" s="10"/>
      <c r="G698" s="10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37"/>
      <c r="F699" s="10"/>
      <c r="G699" s="10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37"/>
      <c r="F700" s="10"/>
      <c r="G700" s="10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37"/>
      <c r="F701" s="10"/>
      <c r="G701" s="10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37"/>
      <c r="F702" s="10"/>
      <c r="G702" s="10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37"/>
      <c r="F703" s="10"/>
      <c r="G703" s="10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37"/>
      <c r="F704" s="10"/>
      <c r="G704" s="10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37"/>
      <c r="F705" s="10"/>
      <c r="G705" s="10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37"/>
      <c r="F706" s="10"/>
      <c r="G706" s="10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37"/>
      <c r="F707" s="10"/>
      <c r="G707" s="10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37"/>
      <c r="F708" s="10"/>
      <c r="G708" s="10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37"/>
      <c r="F709" s="10"/>
      <c r="G709" s="10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37"/>
      <c r="F710" s="10"/>
      <c r="G710" s="10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37"/>
      <c r="F711" s="10"/>
      <c r="G711" s="10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37"/>
      <c r="F712" s="10"/>
      <c r="G712" s="10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37"/>
      <c r="F713" s="10"/>
      <c r="G713" s="10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37"/>
      <c r="F714" s="10"/>
      <c r="G714" s="10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37"/>
      <c r="F715" s="10"/>
      <c r="G715" s="10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37"/>
      <c r="F716" s="10"/>
      <c r="G716" s="10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37"/>
      <c r="F717" s="10"/>
      <c r="G717" s="10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37"/>
      <c r="F718" s="10"/>
      <c r="G718" s="10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37"/>
      <c r="F719" s="10"/>
      <c r="G719" s="10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37"/>
      <c r="F720" s="10"/>
      <c r="G720" s="10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37"/>
      <c r="F721" s="10"/>
      <c r="G721" s="10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37"/>
      <c r="F722" s="10"/>
      <c r="G722" s="10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37"/>
      <c r="F723" s="10"/>
      <c r="G723" s="10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37"/>
      <c r="F724" s="10"/>
      <c r="G724" s="10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37"/>
      <c r="F725" s="10"/>
      <c r="G725" s="10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37"/>
      <c r="F726" s="10"/>
      <c r="G726" s="10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37"/>
      <c r="F727" s="10"/>
      <c r="G727" s="10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37"/>
      <c r="F728" s="10"/>
      <c r="G728" s="10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37"/>
      <c r="F729" s="10"/>
      <c r="G729" s="10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37"/>
      <c r="F730" s="10"/>
      <c r="G730" s="10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37"/>
      <c r="F731" s="10"/>
      <c r="G731" s="10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37"/>
      <c r="F732" s="10"/>
      <c r="G732" s="10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37"/>
      <c r="F733" s="10"/>
      <c r="G733" s="10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37"/>
      <c r="F734" s="10"/>
      <c r="G734" s="10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37"/>
      <c r="F735" s="10"/>
      <c r="G735" s="10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37"/>
      <c r="F736" s="10"/>
      <c r="G736" s="10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37"/>
      <c r="F737" s="10"/>
      <c r="G737" s="10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37"/>
      <c r="F738" s="10"/>
      <c r="G738" s="10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37"/>
      <c r="F739" s="10"/>
      <c r="G739" s="10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37"/>
      <c r="F740" s="10"/>
      <c r="G740" s="10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37"/>
      <c r="F741" s="10"/>
      <c r="G741" s="10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37"/>
      <c r="F742" s="10"/>
      <c r="G742" s="10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37"/>
      <c r="F743" s="10"/>
      <c r="G743" s="10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37"/>
      <c r="F744" s="10"/>
      <c r="G744" s="10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37"/>
      <c r="F745" s="10"/>
      <c r="G745" s="10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37"/>
      <c r="F746" s="10"/>
      <c r="G746" s="10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37"/>
      <c r="F747" s="10"/>
      <c r="G747" s="10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37"/>
      <c r="F748" s="10"/>
      <c r="G748" s="10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37"/>
      <c r="F749" s="10"/>
      <c r="G749" s="10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37"/>
      <c r="F750" s="10"/>
      <c r="G750" s="10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37"/>
      <c r="F751" s="10"/>
      <c r="G751" s="10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37"/>
      <c r="F752" s="10"/>
      <c r="G752" s="10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37"/>
      <c r="F753" s="10"/>
      <c r="G753" s="10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37"/>
      <c r="F754" s="10"/>
      <c r="G754" s="10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37"/>
      <c r="F755" s="10"/>
      <c r="G755" s="10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37"/>
      <c r="F756" s="10"/>
      <c r="G756" s="10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37"/>
      <c r="F757" s="10"/>
      <c r="G757" s="10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37"/>
      <c r="F758" s="10"/>
      <c r="G758" s="10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37"/>
      <c r="F759" s="10"/>
      <c r="G759" s="10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37"/>
      <c r="F760" s="10"/>
      <c r="G760" s="10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37"/>
      <c r="F761" s="10"/>
      <c r="G761" s="10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37"/>
      <c r="F762" s="10"/>
      <c r="G762" s="10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37"/>
      <c r="F763" s="10"/>
      <c r="G763" s="10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37"/>
      <c r="F764" s="10"/>
      <c r="G764" s="10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37"/>
      <c r="F765" s="10"/>
      <c r="G765" s="10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37"/>
      <c r="F766" s="10"/>
      <c r="G766" s="10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37"/>
      <c r="F767" s="10"/>
      <c r="G767" s="10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37"/>
      <c r="F768" s="10"/>
      <c r="G768" s="10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37"/>
      <c r="F769" s="10"/>
      <c r="G769" s="1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37"/>
      <c r="F770" s="10"/>
      <c r="G770" s="10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37"/>
      <c r="F771" s="10"/>
      <c r="G771" s="1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37"/>
      <c r="F772" s="10"/>
      <c r="G772" s="1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37"/>
      <c r="F773" s="10"/>
      <c r="G773" s="1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37"/>
      <c r="F774" s="10"/>
      <c r="G774" s="1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37"/>
      <c r="F775" s="10"/>
      <c r="G775" s="1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37"/>
      <c r="F776" s="10"/>
      <c r="G776" s="1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37"/>
      <c r="F777" s="10"/>
      <c r="G777" s="1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37"/>
      <c r="F778" s="10"/>
      <c r="G778" s="1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37"/>
      <c r="F779" s="10"/>
      <c r="G779" s="1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37"/>
      <c r="F780" s="10"/>
      <c r="G780" s="1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37"/>
      <c r="F781" s="10"/>
      <c r="G781" s="1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37"/>
      <c r="F782" s="10"/>
      <c r="G782" s="1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37"/>
      <c r="F783" s="10"/>
      <c r="G783" s="1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37"/>
      <c r="F784" s="10"/>
      <c r="G784" s="1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37"/>
      <c r="F785" s="10"/>
      <c r="G785" s="1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37"/>
      <c r="F786" s="10"/>
      <c r="G786" s="1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37"/>
      <c r="F787" s="10"/>
      <c r="G787" s="1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37"/>
      <c r="F788" s="10"/>
      <c r="G788" s="1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37"/>
      <c r="F789" s="10"/>
      <c r="G789" s="1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37"/>
      <c r="F790" s="10"/>
      <c r="G790" s="1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37"/>
      <c r="F791" s="10"/>
      <c r="G791" s="1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37"/>
      <c r="F792" s="10"/>
      <c r="G792" s="1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37"/>
      <c r="F793" s="10"/>
      <c r="G793" s="1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37"/>
      <c r="F794" s="10"/>
      <c r="G794" s="1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37"/>
      <c r="F795" s="10"/>
      <c r="G795" s="1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37"/>
      <c r="F796" s="10"/>
      <c r="G796" s="1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37"/>
      <c r="F797" s="10"/>
      <c r="G797" s="1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37"/>
      <c r="F798" s="10"/>
      <c r="G798" s="1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37"/>
      <c r="F799" s="10"/>
      <c r="G799" s="1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37"/>
      <c r="F800" s="10"/>
      <c r="G800" s="1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37"/>
      <c r="F801" s="10"/>
      <c r="G801" s="1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37"/>
      <c r="F802" s="10"/>
      <c r="G802" s="1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37"/>
      <c r="F803" s="10"/>
      <c r="G803" s="1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37"/>
      <c r="F804" s="10"/>
      <c r="G804" s="1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37"/>
      <c r="F805" s="10"/>
      <c r="G805" s="1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37"/>
      <c r="F806" s="10"/>
      <c r="G806" s="1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37"/>
      <c r="F807" s="10"/>
      <c r="G807" s="1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37"/>
      <c r="F808" s="10"/>
      <c r="G808" s="1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37"/>
      <c r="F809" s="10"/>
      <c r="G809" s="1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37"/>
      <c r="F810" s="10"/>
      <c r="G810" s="1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37"/>
      <c r="F811" s="10"/>
      <c r="G811" s="1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37"/>
      <c r="F812" s="10"/>
      <c r="G812" s="1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37"/>
      <c r="F813" s="10"/>
      <c r="G813" s="1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37"/>
      <c r="F814" s="10"/>
      <c r="G814" s="1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37"/>
      <c r="F815" s="10"/>
      <c r="G815" s="1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37"/>
      <c r="F816" s="10"/>
      <c r="G816" s="1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37"/>
      <c r="F817" s="10"/>
      <c r="G817" s="1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37"/>
      <c r="F818" s="10"/>
      <c r="G818" s="1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37"/>
      <c r="F819" s="10"/>
      <c r="G819" s="1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37"/>
      <c r="F820" s="10"/>
      <c r="G820" s="1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37"/>
      <c r="F821" s="10"/>
      <c r="G821" s="1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37"/>
      <c r="F822" s="10"/>
      <c r="G822" s="1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37"/>
      <c r="F823" s="10"/>
      <c r="G823" s="1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37"/>
      <c r="F824" s="10"/>
      <c r="G824" s="1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37"/>
      <c r="F825" s="10"/>
      <c r="G825" s="1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37"/>
      <c r="F826" s="10"/>
      <c r="G826" s="1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37"/>
      <c r="F827" s="10"/>
      <c r="G827" s="1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37"/>
      <c r="F828" s="10"/>
      <c r="G828" s="1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37"/>
      <c r="F829" s="10"/>
      <c r="G829" s="1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37"/>
      <c r="F830" s="10"/>
      <c r="G830" s="1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37"/>
      <c r="F831" s="10"/>
      <c r="G831" s="1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37"/>
      <c r="F832" s="10"/>
      <c r="G832" s="1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37"/>
      <c r="F833" s="10"/>
      <c r="G833" s="1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37"/>
      <c r="F834" s="10"/>
      <c r="G834" s="1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37"/>
      <c r="F835" s="10"/>
      <c r="G835" s="1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37"/>
      <c r="F836" s="10"/>
      <c r="G836" s="1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37"/>
      <c r="F837" s="10"/>
      <c r="G837" s="1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37"/>
      <c r="F838" s="10"/>
      <c r="G838" s="1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37"/>
      <c r="F839" s="10"/>
      <c r="G839" s="1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37"/>
      <c r="F840" s="10"/>
      <c r="G840" s="1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37"/>
      <c r="F841" s="10"/>
      <c r="G841" s="1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37"/>
      <c r="F842" s="10"/>
      <c r="G842" s="1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37"/>
      <c r="F843" s="10"/>
      <c r="G843" s="1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37"/>
      <c r="F844" s="10"/>
      <c r="G844" s="1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37"/>
      <c r="F845" s="10"/>
      <c r="G845" s="1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37"/>
      <c r="F846" s="10"/>
      <c r="G846" s="1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37"/>
      <c r="F847" s="10"/>
      <c r="G847" s="1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37"/>
      <c r="F848" s="10"/>
      <c r="G848" s="1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37"/>
      <c r="F849" s="10"/>
      <c r="G849" s="1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37"/>
      <c r="F850" s="10"/>
      <c r="G850" s="1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37"/>
      <c r="F851" s="10"/>
      <c r="G851" s="1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37"/>
      <c r="F852" s="10"/>
      <c r="G852" s="1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37"/>
      <c r="F853" s="10"/>
      <c r="G853" s="1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37"/>
      <c r="F854" s="10"/>
      <c r="G854" s="1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37"/>
      <c r="F855" s="10"/>
      <c r="G855" s="1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37"/>
      <c r="F856" s="10"/>
      <c r="G856" s="1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37"/>
      <c r="F857" s="10"/>
      <c r="G857" s="1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37"/>
      <c r="F858" s="10"/>
      <c r="G858" s="1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37"/>
      <c r="F859" s="10"/>
      <c r="G859" s="1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37"/>
      <c r="F860" s="10"/>
      <c r="G860" s="1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37"/>
      <c r="F861" s="10"/>
      <c r="G861" s="1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37"/>
      <c r="F862" s="10"/>
      <c r="G862" s="1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37"/>
      <c r="F863" s="10"/>
      <c r="G863" s="1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37"/>
      <c r="F864" s="10"/>
      <c r="G864" s="1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37"/>
      <c r="F865" s="10"/>
      <c r="G865" s="1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37"/>
      <c r="F866" s="10"/>
      <c r="G866" s="1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37"/>
      <c r="F867" s="10"/>
      <c r="G867" s="1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37"/>
      <c r="F868" s="10"/>
      <c r="G868" s="1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37"/>
      <c r="F869" s="10"/>
      <c r="G869" s="1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37"/>
      <c r="F870" s="10"/>
      <c r="G870" s="1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37"/>
      <c r="F871" s="10"/>
      <c r="G871" s="1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37"/>
      <c r="F872" s="10"/>
      <c r="G872" s="1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37"/>
      <c r="F873" s="10"/>
      <c r="G873" s="1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37"/>
      <c r="F874" s="10"/>
      <c r="G874" s="1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37"/>
      <c r="F875" s="10"/>
      <c r="G875" s="1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37"/>
      <c r="F876" s="10"/>
      <c r="G876" s="1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37"/>
      <c r="F877" s="10"/>
      <c r="G877" s="1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37"/>
      <c r="F878" s="10"/>
      <c r="G878" s="1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37"/>
      <c r="F879" s="10"/>
      <c r="G879" s="1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37"/>
      <c r="F880" s="10"/>
      <c r="G880" s="1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37"/>
      <c r="F881" s="10"/>
      <c r="G881" s="1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37"/>
      <c r="F882" s="10"/>
      <c r="G882" s="1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37"/>
      <c r="F883" s="10"/>
      <c r="G883" s="1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37"/>
      <c r="F884" s="10"/>
      <c r="G884" s="1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37"/>
      <c r="F885" s="10"/>
      <c r="G885" s="1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37"/>
      <c r="F886" s="10"/>
      <c r="G886" s="1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37"/>
      <c r="F887" s="10"/>
      <c r="G887" s="1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37"/>
      <c r="F888" s="10"/>
      <c r="G888" s="1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37"/>
      <c r="F889" s="10"/>
      <c r="G889" s="1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37"/>
      <c r="F890" s="10"/>
      <c r="G890" s="1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37"/>
      <c r="F891" s="10"/>
      <c r="G891" s="1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37"/>
      <c r="F892" s="10"/>
      <c r="G892" s="1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37"/>
      <c r="F893" s="10"/>
      <c r="G893" s="1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37"/>
      <c r="F894" s="10"/>
      <c r="G894" s="1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37"/>
      <c r="F895" s="10"/>
      <c r="G895" s="1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37"/>
      <c r="F896" s="10"/>
      <c r="G896" s="1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37"/>
      <c r="F897" s="10"/>
      <c r="G897" s="1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37"/>
      <c r="F898" s="10"/>
      <c r="G898" s="1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37"/>
      <c r="F899" s="10"/>
      <c r="G899" s="1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37"/>
      <c r="F900" s="10"/>
      <c r="G900" s="1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37"/>
      <c r="F901" s="10"/>
      <c r="G901" s="1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37"/>
      <c r="F902" s="10"/>
      <c r="G902" s="1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37"/>
      <c r="F903" s="10"/>
      <c r="G903" s="1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37"/>
      <c r="F904" s="10"/>
      <c r="G904" s="1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37"/>
      <c r="F905" s="10"/>
      <c r="G905" s="1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37"/>
      <c r="F906" s="10"/>
      <c r="G906" s="1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37"/>
      <c r="F907" s="10"/>
      <c r="G907" s="1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37"/>
      <c r="F908" s="10"/>
      <c r="G908" s="1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37"/>
      <c r="F909" s="10"/>
      <c r="G909" s="1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37"/>
      <c r="F910" s="10"/>
      <c r="G910" s="1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37"/>
      <c r="F911" s="10"/>
      <c r="G911" s="1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37"/>
      <c r="F912" s="10"/>
      <c r="G912" s="1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37"/>
      <c r="F913" s="10"/>
      <c r="G913" s="1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37"/>
      <c r="F914" s="10"/>
      <c r="G914" s="1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37"/>
      <c r="F915" s="10"/>
      <c r="G915" s="1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37"/>
      <c r="F916" s="10"/>
      <c r="G916" s="1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37"/>
      <c r="F917" s="10"/>
      <c r="G917" s="1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37"/>
      <c r="F918" s="10"/>
      <c r="G918" s="1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37"/>
      <c r="F919" s="10"/>
      <c r="G919" s="1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37"/>
      <c r="F920" s="10"/>
      <c r="G920" s="1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37"/>
      <c r="F921" s="10"/>
      <c r="G921" s="1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37"/>
      <c r="F922" s="10"/>
      <c r="G922" s="1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37"/>
      <c r="F923" s="10"/>
      <c r="G923" s="1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37"/>
      <c r="F924" s="10"/>
      <c r="G924" s="1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37"/>
      <c r="F925" s="10"/>
      <c r="G925" s="1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37"/>
      <c r="F926" s="10"/>
      <c r="G926" s="1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37"/>
      <c r="F927" s="10"/>
      <c r="G927" s="1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37"/>
      <c r="F928" s="10"/>
      <c r="G928" s="1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37"/>
      <c r="F929" s="10"/>
      <c r="G929" s="1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37"/>
      <c r="F930" s="10"/>
      <c r="G930" s="1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37"/>
      <c r="F931" s="10"/>
      <c r="G931" s="1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37"/>
      <c r="F932" s="10"/>
      <c r="G932" s="10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37"/>
      <c r="F933" s="10"/>
      <c r="G933" s="10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37"/>
      <c r="F934" s="10"/>
      <c r="G934" s="10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37"/>
      <c r="F935" s="10"/>
      <c r="G935" s="10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37"/>
      <c r="F936" s="10"/>
      <c r="G936" s="10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37"/>
      <c r="F937" s="10"/>
      <c r="G937" s="10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37"/>
      <c r="F938" s="10"/>
      <c r="G938" s="10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37"/>
      <c r="F939" s="10"/>
      <c r="G939" s="10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37"/>
      <c r="F940" s="10"/>
      <c r="G940" s="10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37"/>
      <c r="F941" s="10"/>
      <c r="G941" s="10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37"/>
      <c r="F942" s="10"/>
      <c r="G942" s="10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37"/>
      <c r="F943" s="10"/>
      <c r="G943" s="10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37"/>
      <c r="F944" s="10"/>
      <c r="G944" s="10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37"/>
      <c r="F945" s="10"/>
      <c r="G945" s="10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37"/>
      <c r="F946" s="10"/>
      <c r="G946" s="10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37"/>
      <c r="F947" s="10"/>
      <c r="G947" s="10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37"/>
      <c r="F948" s="10"/>
      <c r="G948" s="10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37"/>
      <c r="F949" s="10"/>
      <c r="G949" s="10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37"/>
      <c r="F950" s="10"/>
      <c r="G950" s="10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37"/>
      <c r="F951" s="10"/>
      <c r="G951" s="10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37"/>
      <c r="F952" s="10"/>
      <c r="G952" s="10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37"/>
      <c r="F953" s="10"/>
      <c r="G953" s="10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37"/>
      <c r="F954" s="10"/>
      <c r="G954" s="10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37"/>
      <c r="F955" s="10"/>
      <c r="G955" s="10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37"/>
      <c r="F956" s="10"/>
      <c r="G956" s="10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37"/>
      <c r="F957" s="10"/>
      <c r="G957" s="10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37"/>
      <c r="F958" s="10"/>
      <c r="G958" s="10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37"/>
      <c r="F959" s="10"/>
      <c r="G959" s="10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37"/>
      <c r="F960" s="10"/>
      <c r="G960" s="10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37"/>
      <c r="F961" s="10"/>
      <c r="G961" s="10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37"/>
      <c r="F962" s="10"/>
      <c r="G962" s="10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37"/>
      <c r="F963" s="10"/>
      <c r="G963" s="10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37"/>
      <c r="F964" s="10"/>
      <c r="G964" s="10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37"/>
      <c r="F965" s="10"/>
      <c r="G965" s="10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37"/>
      <c r="F966" s="10"/>
      <c r="G966" s="10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37"/>
      <c r="F967" s="10"/>
      <c r="G967" s="10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37"/>
      <c r="F968" s="10"/>
      <c r="G968" s="10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37"/>
      <c r="F969" s="10"/>
      <c r="G969" s="10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37"/>
      <c r="F970" s="10"/>
      <c r="G970" s="10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37"/>
      <c r="F971" s="10"/>
      <c r="G971" s="10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37"/>
      <c r="F972" s="10"/>
      <c r="G972" s="10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37"/>
      <c r="F973" s="10"/>
      <c r="G973" s="10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37"/>
      <c r="F974" s="10"/>
      <c r="G974" s="10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37"/>
      <c r="F975" s="10"/>
      <c r="G975" s="10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37"/>
      <c r="F976" s="10"/>
      <c r="G976" s="10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37"/>
      <c r="F977" s="10"/>
      <c r="G977" s="10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37"/>
      <c r="F978" s="10"/>
      <c r="G978" s="10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37"/>
      <c r="F979" s="10"/>
      <c r="G979" s="10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37"/>
      <c r="F980" s="10"/>
      <c r="G980" s="10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37"/>
      <c r="F981" s="10"/>
      <c r="G981" s="10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37"/>
      <c r="F982" s="10"/>
      <c r="G982" s="10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37"/>
      <c r="F983" s="10"/>
      <c r="G983" s="10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37"/>
      <c r="F984" s="10"/>
      <c r="G984" s="10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37"/>
      <c r="F985" s="10"/>
      <c r="G985" s="10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37"/>
      <c r="F986" s="10"/>
      <c r="G986" s="10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37"/>
      <c r="F987" s="10"/>
      <c r="G987" s="10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37"/>
      <c r="F988" s="10"/>
      <c r="G988" s="10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37"/>
      <c r="F989" s="10"/>
      <c r="G989" s="10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37"/>
      <c r="F990" s="10"/>
      <c r="G990" s="10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37"/>
      <c r="F991" s="10"/>
      <c r="G991" s="10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37"/>
      <c r="F992" s="10"/>
      <c r="G992" s="10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37"/>
      <c r="F993" s="10"/>
      <c r="G993" s="10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customHeight="1" x14ac:dyDescent="0.25">
      <c r="A994" s="4"/>
      <c r="B994" s="4"/>
      <c r="C994" s="4"/>
      <c r="D994" s="4"/>
      <c r="E994" s="37"/>
      <c r="F994" s="10"/>
      <c r="G994" s="10"/>
      <c r="H994" s="4"/>
      <c r="I994" s="4"/>
      <c r="J994" s="4"/>
    </row>
    <row r="995" spans="1:26" ht="15" customHeight="1" x14ac:dyDescent="0.25">
      <c r="A995" s="4"/>
      <c r="B995" s="4"/>
      <c r="C995" s="4"/>
      <c r="D995" s="4"/>
      <c r="E995" s="37"/>
      <c r="F995" s="10"/>
      <c r="G995" s="10"/>
      <c r="H995" s="4"/>
      <c r="I995" s="4"/>
      <c r="J995" s="4"/>
    </row>
    <row r="996" spans="1:26" ht="15" customHeight="1" x14ac:dyDescent="0.25">
      <c r="A996" s="4"/>
      <c r="B996" s="4"/>
      <c r="C996" s="4"/>
      <c r="D996" s="4"/>
      <c r="E996" s="37"/>
      <c r="F996" s="10"/>
      <c r="G996" s="10"/>
      <c r="H996" s="4"/>
      <c r="I996" s="4"/>
      <c r="J996" s="4"/>
    </row>
    <row r="997" spans="1:26" ht="15" customHeight="1" x14ac:dyDescent="0.25">
      <c r="A997" s="4"/>
      <c r="B997" s="4"/>
      <c r="C997" s="4"/>
      <c r="D997" s="4"/>
      <c r="E997" s="37"/>
      <c r="F997" s="10"/>
      <c r="G997" s="10"/>
      <c r="H997" s="4"/>
      <c r="I997" s="4"/>
      <c r="J997" s="4"/>
    </row>
    <row r="998" spans="1:26" ht="15" customHeight="1" x14ac:dyDescent="0.25">
      <c r="A998" s="4"/>
      <c r="B998" s="4"/>
      <c r="C998" s="4"/>
      <c r="D998" s="4"/>
      <c r="E998" s="37"/>
      <c r="F998" s="10"/>
      <c r="G998" s="10"/>
      <c r="H998" s="4"/>
      <c r="I998" s="4"/>
      <c r="J998" s="4"/>
    </row>
    <row r="999" spans="1:26" ht="15" customHeight="1" x14ac:dyDescent="0.25">
      <c r="A999" s="4"/>
      <c r="B999" s="4"/>
      <c r="C999" s="4"/>
      <c r="D999" s="4"/>
      <c r="E999" s="37"/>
      <c r="F999" s="10"/>
      <c r="G999" s="10"/>
      <c r="H999" s="4"/>
      <c r="I999" s="4"/>
      <c r="J999" s="4"/>
    </row>
    <row r="1000" spans="1:26" ht="15" customHeight="1" x14ac:dyDescent="0.25">
      <c r="A1000" s="4"/>
      <c r="B1000" s="4"/>
      <c r="C1000" s="4"/>
      <c r="D1000" s="4"/>
      <c r="E1000" s="37"/>
      <c r="F1000" s="10"/>
      <c r="G1000" s="10"/>
      <c r="H1000" s="4"/>
      <c r="I1000" s="4"/>
      <c r="J1000" s="4"/>
    </row>
    <row r="1001" spans="1:26" ht="15" customHeight="1" x14ac:dyDescent="0.25">
      <c r="A1001" s="4"/>
      <c r="B1001" s="4"/>
      <c r="C1001" s="4"/>
      <c r="D1001" s="4"/>
      <c r="E1001" s="37"/>
      <c r="F1001" s="10"/>
      <c r="G1001" s="10"/>
      <c r="H1001" s="4"/>
      <c r="I1001" s="4"/>
      <c r="J1001" s="4"/>
    </row>
    <row r="1002" spans="1:26" ht="15" customHeight="1" x14ac:dyDescent="0.25">
      <c r="A1002" s="4"/>
      <c r="B1002" s="4"/>
      <c r="C1002" s="4"/>
      <c r="D1002" s="4"/>
      <c r="E1002" s="37"/>
      <c r="F1002" s="10"/>
      <c r="G1002" s="10"/>
      <c r="H1002" s="4"/>
      <c r="I1002" s="4"/>
      <c r="J1002" s="4"/>
    </row>
    <row r="1003" spans="1:26" ht="15" customHeight="1" x14ac:dyDescent="0.25">
      <c r="A1003" s="4"/>
      <c r="B1003" s="4"/>
      <c r="C1003" s="4"/>
      <c r="D1003" s="4"/>
      <c r="E1003" s="37"/>
      <c r="F1003" s="10"/>
      <c r="G1003" s="10"/>
      <c r="H1003" s="4"/>
      <c r="I1003" s="4"/>
      <c r="J1003" s="4"/>
    </row>
    <row r="1004" spans="1:26" ht="15" customHeight="1" x14ac:dyDescent="0.25">
      <c r="A1004" s="4"/>
      <c r="B1004" s="4"/>
      <c r="C1004" s="4"/>
      <c r="D1004" s="4"/>
      <c r="E1004" s="37"/>
      <c r="F1004" s="10"/>
      <c r="G1004" s="10"/>
      <c r="H1004" s="4"/>
      <c r="I1004" s="4"/>
      <c r="J1004" s="4"/>
    </row>
    <row r="1005" spans="1:26" ht="15" customHeight="1" x14ac:dyDescent="0.25">
      <c r="A1005" s="4"/>
      <c r="B1005" s="4"/>
      <c r="C1005" s="4"/>
      <c r="D1005" s="4"/>
      <c r="E1005" s="37"/>
      <c r="F1005" s="10"/>
      <c r="G1005" s="10"/>
      <c r="H1005" s="4"/>
      <c r="I1005" s="4"/>
      <c r="J1005" s="4"/>
    </row>
    <row r="1006" spans="1:26" ht="15" customHeight="1" x14ac:dyDescent="0.25">
      <c r="A1006" s="4"/>
      <c r="B1006" s="4"/>
      <c r="C1006" s="4"/>
      <c r="D1006" s="4"/>
      <c r="E1006" s="37"/>
      <c r="F1006" s="10"/>
      <c r="G1006" s="10"/>
      <c r="H1006" s="4"/>
      <c r="I1006" s="4"/>
      <c r="J1006" s="4"/>
    </row>
    <row r="1007" spans="1:26" ht="15" customHeight="1" x14ac:dyDescent="0.25">
      <c r="A1007" s="4"/>
      <c r="B1007" s="4"/>
      <c r="C1007" s="4"/>
      <c r="D1007" s="4"/>
      <c r="E1007" s="37"/>
      <c r="F1007" s="10"/>
      <c r="G1007" s="10"/>
      <c r="H1007" s="4"/>
      <c r="I1007" s="4"/>
      <c r="J1007" s="4"/>
    </row>
    <row r="1008" spans="1:26" ht="15" customHeight="1" x14ac:dyDescent="0.25">
      <c r="A1008" s="4"/>
      <c r="B1008" s="4"/>
      <c r="C1008" s="4"/>
      <c r="D1008" s="4"/>
      <c r="E1008" s="37"/>
      <c r="F1008" s="10"/>
      <c r="G1008" s="10"/>
      <c r="H1008" s="4"/>
      <c r="I1008" s="4"/>
      <c r="J1008" s="4"/>
    </row>
    <row r="1009" spans="1:10" ht="15" customHeight="1" x14ac:dyDescent="0.25">
      <c r="A1009" s="4"/>
      <c r="B1009" s="4"/>
      <c r="C1009" s="4"/>
      <c r="D1009" s="4"/>
      <c r="E1009" s="37"/>
      <c r="F1009" s="10"/>
      <c r="G1009" s="10"/>
      <c r="H1009" s="4"/>
      <c r="I1009" s="4"/>
      <c r="J1009" s="4"/>
    </row>
    <row r="1010" spans="1:10" ht="15" customHeight="1" x14ac:dyDescent="0.25">
      <c r="A1010" s="4"/>
      <c r="B1010" s="4"/>
      <c r="C1010" s="4"/>
      <c r="D1010" s="4"/>
      <c r="E1010" s="37"/>
      <c r="F1010" s="10"/>
      <c r="G1010" s="10"/>
      <c r="H1010" s="4"/>
      <c r="I1010" s="4"/>
      <c r="J1010" s="4"/>
    </row>
    <row r="1011" spans="1:10" ht="15" customHeight="1" x14ac:dyDescent="0.25">
      <c r="A1011" s="4"/>
      <c r="B1011" s="4"/>
      <c r="C1011" s="4"/>
      <c r="D1011" s="4"/>
      <c r="E1011" s="37"/>
      <c r="F1011" s="10"/>
      <c r="G1011" s="10"/>
      <c r="H1011" s="4"/>
      <c r="I1011" s="4"/>
      <c r="J1011" s="4"/>
    </row>
    <row r="1012" spans="1:10" ht="15" customHeight="1" x14ac:dyDescent="0.25">
      <c r="A1012" s="4"/>
      <c r="B1012" s="4"/>
      <c r="C1012" s="4"/>
      <c r="D1012" s="4"/>
      <c r="E1012" s="37"/>
      <c r="F1012" s="10"/>
      <c r="G1012" s="10"/>
      <c r="H1012" s="4"/>
      <c r="I1012" s="4"/>
      <c r="J1012" s="4"/>
    </row>
    <row r="1013" spans="1:10" ht="15" customHeight="1" x14ac:dyDescent="0.25">
      <c r="A1013" s="4"/>
      <c r="B1013" s="4"/>
      <c r="C1013" s="4"/>
      <c r="D1013" s="4"/>
      <c r="E1013" s="37"/>
      <c r="F1013" s="10"/>
      <c r="G1013" s="10"/>
      <c r="H1013" s="4"/>
      <c r="I1013" s="4"/>
      <c r="J1013" s="4"/>
    </row>
    <row r="1014" spans="1:10" ht="15" customHeight="1" x14ac:dyDescent="0.25">
      <c r="A1014" s="4"/>
      <c r="B1014" s="4"/>
      <c r="C1014" s="4"/>
      <c r="D1014" s="4"/>
      <c r="E1014" s="37"/>
      <c r="F1014" s="10"/>
      <c r="G1014" s="10"/>
      <c r="H1014" s="4"/>
      <c r="I1014" s="4"/>
      <c r="J1014" s="4"/>
    </row>
    <row r="1015" spans="1:10" ht="15" customHeight="1" x14ac:dyDescent="0.25">
      <c r="A1015" s="4"/>
      <c r="B1015" s="4"/>
      <c r="C1015" s="4"/>
      <c r="D1015" s="4"/>
      <c r="E1015" s="37"/>
      <c r="F1015" s="10"/>
      <c r="G1015" s="10"/>
      <c r="H1015" s="4"/>
      <c r="I1015" s="4"/>
      <c r="J1015" s="4"/>
    </row>
    <row r="1016" spans="1:10" ht="15" customHeight="1" x14ac:dyDescent="0.25">
      <c r="A1016" s="4"/>
      <c r="B1016" s="4"/>
      <c r="C1016" s="4"/>
      <c r="D1016" s="4"/>
      <c r="E1016" s="37"/>
      <c r="F1016" s="10"/>
      <c r="G1016" s="10"/>
      <c r="H1016" s="4"/>
      <c r="I1016" s="4"/>
      <c r="J1016" s="4"/>
    </row>
    <row r="1017" spans="1:10" ht="15" customHeight="1" x14ac:dyDescent="0.25">
      <c r="A1017" s="4"/>
      <c r="B1017" s="4"/>
      <c r="C1017" s="4"/>
      <c r="D1017" s="4"/>
      <c r="E1017" s="37"/>
      <c r="F1017" s="10"/>
      <c r="G1017" s="10"/>
      <c r="H1017" s="4"/>
      <c r="I1017" s="4"/>
      <c r="J1017" s="4"/>
    </row>
    <row r="1018" spans="1:10" ht="15" customHeight="1" x14ac:dyDescent="0.25">
      <c r="A1018" s="4"/>
      <c r="B1018" s="4"/>
      <c r="C1018" s="4"/>
      <c r="D1018" s="4"/>
      <c r="E1018" s="37"/>
      <c r="F1018" s="10"/>
      <c r="G1018" s="10"/>
      <c r="H1018" s="4"/>
      <c r="I1018" s="4"/>
      <c r="J1018" s="4"/>
    </row>
    <row r="1019" spans="1:10" ht="15" customHeight="1" x14ac:dyDescent="0.25">
      <c r="A1019" s="4"/>
      <c r="B1019" s="4"/>
      <c r="C1019" s="4"/>
      <c r="D1019" s="4"/>
      <c r="E1019" s="37"/>
      <c r="F1019" s="10"/>
      <c r="G1019" s="10"/>
      <c r="H1019" s="4"/>
      <c r="I1019" s="4"/>
      <c r="J1019" s="4"/>
    </row>
    <row r="1020" spans="1:10" ht="15" customHeight="1" x14ac:dyDescent="0.25">
      <c r="A1020" s="4"/>
      <c r="B1020" s="4"/>
      <c r="C1020" s="4"/>
      <c r="D1020" s="4"/>
      <c r="E1020" s="37"/>
      <c r="F1020" s="10"/>
      <c r="G1020" s="10"/>
      <c r="H1020" s="4"/>
      <c r="I1020" s="4"/>
      <c r="J1020" s="4"/>
    </row>
    <row r="1021" spans="1:10" ht="15" customHeight="1" x14ac:dyDescent="0.25">
      <c r="A1021" s="4"/>
      <c r="B1021" s="4"/>
      <c r="C1021" s="4"/>
      <c r="D1021" s="4"/>
      <c r="E1021" s="37"/>
      <c r="F1021" s="10"/>
      <c r="G1021" s="10"/>
      <c r="H1021" s="4"/>
      <c r="I1021" s="4"/>
      <c r="J1021" s="4"/>
    </row>
    <row r="1022" spans="1:10" ht="15" customHeight="1" x14ac:dyDescent="0.25">
      <c r="A1022" s="4"/>
      <c r="B1022" s="4"/>
      <c r="C1022" s="4"/>
      <c r="D1022" s="4"/>
      <c r="E1022" s="37"/>
      <c r="F1022" s="10"/>
      <c r="G1022" s="10"/>
      <c r="H1022" s="4"/>
      <c r="I1022" s="4"/>
      <c r="J1022" s="4"/>
    </row>
    <row r="1023" spans="1:10" ht="15" customHeight="1" x14ac:dyDescent="0.25">
      <c r="J1023" s="4"/>
    </row>
  </sheetData>
  <mergeCells count="42">
    <mergeCell ref="A2:I2"/>
    <mergeCell ref="A4:I4"/>
    <mergeCell ref="A5:I5"/>
    <mergeCell ref="A6:I6"/>
    <mergeCell ref="A7:D7"/>
    <mergeCell ref="E7:I7"/>
    <mergeCell ref="A3:I3"/>
    <mergeCell ref="A8:D8"/>
    <mergeCell ref="E8:I8"/>
    <mergeCell ref="A9:D9"/>
    <mergeCell ref="E9:I9"/>
    <mergeCell ref="A10:D10"/>
    <mergeCell ref="E10:I10"/>
    <mergeCell ref="A19:I19"/>
    <mergeCell ref="A11:D11"/>
    <mergeCell ref="E11:I11"/>
    <mergeCell ref="A12:D12"/>
    <mergeCell ref="E12:I12"/>
    <mergeCell ref="A13:D13"/>
    <mergeCell ref="E13:I13"/>
    <mergeCell ref="A14:D14"/>
    <mergeCell ref="A15:I15"/>
    <mergeCell ref="A16:D16"/>
    <mergeCell ref="A17:D17"/>
    <mergeCell ref="A18:D18"/>
    <mergeCell ref="A20:D20"/>
    <mergeCell ref="A21:D21"/>
    <mergeCell ref="A22:D22"/>
    <mergeCell ref="A24:D24"/>
    <mergeCell ref="A25:D25"/>
    <mergeCell ref="A23:D23"/>
    <mergeCell ref="A62:D62"/>
    <mergeCell ref="A63:D63"/>
    <mergeCell ref="A60:I60"/>
    <mergeCell ref="A61:I61"/>
    <mergeCell ref="A26:D26"/>
    <mergeCell ref="E86:I86"/>
    <mergeCell ref="E83:I83"/>
    <mergeCell ref="E80:I80"/>
    <mergeCell ref="E64:I64"/>
    <mergeCell ref="E74:I74"/>
    <mergeCell ref="E69:I69"/>
  </mergeCells>
  <hyperlinks>
    <hyperlink ref="A91" r:id="rId1" display="www.PearsonCanadaSchool.ca" xr:uid="{16C72785-533E-4783-9FE6-747E7E7CE744}"/>
    <hyperlink ref="A2:I2" r:id="rId2" display="Celebrate Canada" xr:uid="{A280C22F-1E37-4746-A4D6-7F79AA5197F1}"/>
  </hyperlinks>
  <printOptions horizontalCentered="1"/>
  <pageMargins left="0.23622047244094491" right="0.23622047244094491" top="0.51181102362204722" bottom="0.23622047244094491" header="0" footer="0"/>
  <pageSetup scale="85" fitToHeight="2" orientation="portrait" horizontalDpi="4294967292" verticalDpi="4294967292" r:id="rId3"/>
  <rowBreaks count="1" manualBreakCount="1">
    <brk id="37" max="7" man="1"/>
  </rowBreaks>
  <drawing r:id="rId4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Dow</dc:creator>
  <cp:lastModifiedBy>Mikayla Castello</cp:lastModifiedBy>
  <cp:lastPrinted>2025-03-06T15:39:05Z</cp:lastPrinted>
  <dcterms:created xsi:type="dcterms:W3CDTF">2024-11-14T19:34:47Z</dcterms:created>
  <dcterms:modified xsi:type="dcterms:W3CDTF">2025-03-07T14:36:01Z</dcterms:modified>
</cp:coreProperties>
</file>