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New School/Fall/"/>
    </mc:Choice>
  </mc:AlternateContent>
  <xr:revisionPtr revIDLastSave="0" documentId="8_{727B87AA-6BA3-4A29-85F8-DAC9D62A6D3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ocials-Regional" sheetId="1" r:id="rId1"/>
  </sheets>
  <definedNames>
    <definedName name="_xlnm.Print_Area" localSheetId="0">'Socials-Regional'!$A$1:$H$227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H17" i="1" s="1"/>
  <c r="F185" i="1"/>
  <c r="H185" i="1" s="1"/>
  <c r="F181" i="1"/>
  <c r="H181" i="1" s="1"/>
  <c r="F59" i="1"/>
  <c r="H59" i="1" s="1"/>
  <c r="F58" i="1"/>
  <c r="H58" i="1" s="1"/>
  <c r="H57" i="1"/>
  <c r="F128" i="1"/>
  <c r="F92" i="1" l="1"/>
  <c r="H92" i="1" s="1"/>
  <c r="F94" i="1"/>
  <c r="H94" i="1" s="1"/>
  <c r="F95" i="1"/>
  <c r="H95" i="1" s="1"/>
  <c r="F213" i="1"/>
  <c r="H213" i="1" s="1"/>
  <c r="F212" i="1"/>
  <c r="H212" i="1" s="1"/>
  <c r="H210" i="1" l="1"/>
  <c r="H206" i="1"/>
  <c r="H202" i="1"/>
  <c r="H198" i="1"/>
  <c r="H194" i="1"/>
  <c r="H186" i="1"/>
  <c r="H54" i="1"/>
  <c r="H46" i="1"/>
  <c r="H42" i="1"/>
  <c r="H38" i="1"/>
  <c r="F50" i="1" l="1"/>
  <c r="H50" i="1" s="1"/>
  <c r="H33" i="1"/>
  <c r="H29" i="1"/>
  <c r="H25" i="1"/>
  <c r="H21" i="1"/>
  <c r="F209" i="1" l="1"/>
  <c r="H209" i="1" s="1"/>
  <c r="F208" i="1"/>
  <c r="H208" i="1" s="1"/>
  <c r="F204" i="1" l="1"/>
  <c r="H204" i="1" s="1"/>
  <c r="F205" i="1"/>
  <c r="H205" i="1" s="1"/>
  <c r="F201" i="1"/>
  <c r="H201" i="1" s="1"/>
  <c r="F200" i="1"/>
  <c r="H200" i="1" s="1"/>
  <c r="F197" i="1"/>
  <c r="H197" i="1" s="1"/>
  <c r="F196" i="1"/>
  <c r="H196" i="1" s="1"/>
  <c r="F193" i="1"/>
  <c r="H193" i="1" s="1"/>
  <c r="F192" i="1"/>
  <c r="H192" i="1" s="1"/>
  <c r="H190" i="1"/>
  <c r="F189" i="1"/>
  <c r="H189" i="1" s="1"/>
  <c r="F188" i="1"/>
  <c r="H188" i="1" s="1"/>
  <c r="F184" i="1"/>
  <c r="H184" i="1" s="1"/>
  <c r="H182" i="1"/>
  <c r="F180" i="1"/>
  <c r="H180" i="1" s="1"/>
  <c r="F144" i="1"/>
  <c r="H144" i="1" s="1"/>
  <c r="F145" i="1"/>
  <c r="H145" i="1" s="1"/>
  <c r="H146" i="1"/>
  <c r="F148" i="1"/>
  <c r="H148" i="1" s="1"/>
  <c r="F149" i="1"/>
  <c r="H149" i="1" s="1"/>
  <c r="H150" i="1"/>
  <c r="H142" i="1"/>
  <c r="F141" i="1"/>
  <c r="H141" i="1" s="1"/>
  <c r="F140" i="1"/>
  <c r="H140" i="1" s="1"/>
  <c r="H138" i="1"/>
  <c r="F137" i="1"/>
  <c r="H137" i="1" s="1"/>
  <c r="F136" i="1"/>
  <c r="H136" i="1" s="1"/>
  <c r="H134" i="1"/>
  <c r="F133" i="1"/>
  <c r="H133" i="1" s="1"/>
  <c r="F132" i="1"/>
  <c r="H132" i="1" s="1"/>
  <c r="H130" i="1"/>
  <c r="F129" i="1"/>
  <c r="H129" i="1" s="1"/>
  <c r="H128" i="1"/>
  <c r="F93" i="1"/>
  <c r="H93" i="1" s="1"/>
  <c r="F96" i="1"/>
  <c r="H96" i="1" s="1"/>
  <c r="F47" i="1"/>
  <c r="H47" i="1" s="1"/>
  <c r="F48" i="1"/>
  <c r="H48" i="1" s="1"/>
  <c r="H49" i="1"/>
  <c r="F51" i="1"/>
  <c r="H51" i="1" s="1"/>
  <c r="F53" i="1"/>
  <c r="H53" i="1" s="1"/>
  <c r="F55" i="1"/>
  <c r="H55" i="1" s="1"/>
  <c r="F61" i="1"/>
  <c r="H61" i="1" s="1"/>
  <c r="F62" i="1"/>
  <c r="H62" i="1" s="1"/>
  <c r="F60" i="1"/>
  <c r="H60" i="1" s="1"/>
  <c r="F45" i="1"/>
  <c r="H45" i="1" s="1"/>
  <c r="F43" i="1"/>
  <c r="H43" i="1" s="1"/>
  <c r="F41" i="1"/>
  <c r="H41" i="1" s="1"/>
  <c r="F39" i="1"/>
  <c r="H39" i="1" s="1"/>
  <c r="F37" i="1"/>
  <c r="H37" i="1" s="1"/>
  <c r="F34" i="1"/>
  <c r="H34" i="1" s="1"/>
  <c r="F32" i="1"/>
  <c r="H32" i="1" s="1"/>
  <c r="F30" i="1"/>
  <c r="H30" i="1" s="1"/>
  <c r="F28" i="1"/>
  <c r="H28" i="1" s="1"/>
  <c r="F26" i="1"/>
  <c r="H26" i="1" s="1"/>
  <c r="F24" i="1"/>
  <c r="H24" i="1" s="1"/>
  <c r="F22" i="1"/>
  <c r="H22" i="1" s="1"/>
  <c r="F20" i="1"/>
  <c r="H20" i="1" s="1"/>
  <c r="F18" i="1"/>
  <c r="H18" i="1" s="1"/>
  <c r="G63" i="1" l="1"/>
  <c r="G97" i="1"/>
  <c r="G98" i="1" s="1"/>
  <c r="G214" i="1"/>
  <c r="G151" i="1"/>
  <c r="G99" i="1" l="1"/>
  <c r="G100" i="1" s="1"/>
  <c r="G215" i="1"/>
  <c r="G216" i="1"/>
  <c r="G152" i="1"/>
  <c r="G153" i="1"/>
  <c r="G65" i="1"/>
  <c r="G64" i="1"/>
  <c r="G154" i="1" l="1"/>
  <c r="G66" i="1"/>
  <c r="G21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<sst xmlns="http://schemas.openxmlformats.org/spreadsheetml/2006/main" count="274" uniqueCount="126">
  <si>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</si>
  <si>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</si>
  <si>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</si>
  <si>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</si>
  <si>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</si>
  <si>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</si>
  <si>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</si>
  <si>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</si>
  <si>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</si>
  <si>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</si>
  <si>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ISBN</t>
  </si>
  <si>
    <t>Net Price</t>
  </si>
  <si>
    <t>Discount</t>
  </si>
  <si>
    <t>Special Price</t>
  </si>
  <si>
    <t>QTY</t>
  </si>
  <si>
    <t>TOTAL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</si>
  <si>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</si>
  <si>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</si>
  <si>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BC</t>
  </si>
  <si>
    <t>Social Studies: Inquiring Minds</t>
  </si>
  <si>
    <t>Grade 4 - First Peoples and European Contact</t>
  </si>
  <si>
    <t>Student Resource with Classroom Companion Website</t>
  </si>
  <si>
    <t>Grade 5 - Canadian Issues &amp; Governance</t>
  </si>
  <si>
    <t>Grade 6 - Global Issues and Governance</t>
  </si>
  <si>
    <t>Grade 7 - The Ancient World</t>
  </si>
  <si>
    <t xml:space="preserve"> </t>
  </si>
  <si>
    <t>Title</t>
  </si>
  <si>
    <t>Law in Action: Understanding Canadian Law, 2nd Edition</t>
  </si>
  <si>
    <t>Counterpoints: Exploring Canadian Issues, 2nd Edition</t>
  </si>
  <si>
    <t>Crossroads: A Meeting of Nations, 2nd Edition</t>
  </si>
  <si>
    <t>Democracy and the Modern World</t>
  </si>
  <si>
    <t>Global Transformations</t>
  </si>
  <si>
    <t>Horizons: Canada's Emerging Identity, 2nd Edition</t>
  </si>
  <si>
    <t>Manitoba Social Studies</t>
  </si>
  <si>
    <t>MB</t>
  </si>
  <si>
    <t>Geographic Issues in the Twenty-First Century Teacher Resource</t>
  </si>
  <si>
    <t>Saskatchewan Social Studies</t>
  </si>
  <si>
    <t>SK</t>
  </si>
  <si>
    <t>Saskatchewan Social Studies:Canadian History/Geography</t>
  </si>
  <si>
    <t xml:space="preserve">Grade 4  </t>
  </si>
  <si>
    <t>Saskatchewan Social Studies Student Edition</t>
  </si>
  <si>
    <t xml:space="preserve">Grade 5 </t>
  </si>
  <si>
    <t xml:space="preserve">Grade 6 </t>
  </si>
  <si>
    <t>Canada and it's Atlantic Neighbours Student Edition</t>
  </si>
  <si>
    <t>Canada and it's Atlantic Neighbours Teacher Resource</t>
  </si>
  <si>
    <t xml:space="preserve">Grade 7  </t>
  </si>
  <si>
    <t>Canada and it's Pacific Neighbours Student Edition</t>
  </si>
  <si>
    <t>Canada and it's Pacific Neighbours Teacher Resource</t>
  </si>
  <si>
    <t xml:space="preserve">Grade 8                                                                                            </t>
  </si>
  <si>
    <t>Saskatchewan Social Studies 8 Student Edition</t>
  </si>
  <si>
    <t>Saskatchewan Social Studies 8 Teacher's Resource</t>
  </si>
  <si>
    <t>9780321936936</t>
  </si>
  <si>
    <t xml:space="preserve">Grade 9 </t>
  </si>
  <si>
    <t>Pathways: Civilizations Through Time, 2e Student Edition</t>
  </si>
  <si>
    <t>Ontario Social Studies</t>
  </si>
  <si>
    <t>ON</t>
  </si>
  <si>
    <t xml:space="preserve">Making Connections </t>
  </si>
  <si>
    <t xml:space="preserve">Making Connections 3rd Edition Student Text </t>
  </si>
  <si>
    <t>Making Connections 3rd Edition Student eText (per student per semester)</t>
  </si>
  <si>
    <t>Making Connenctions French Edition</t>
  </si>
  <si>
    <t>Enjeux Géographiques du Canada, 3e, Student Edition</t>
  </si>
  <si>
    <t>Think History</t>
  </si>
  <si>
    <t xml:space="preserve">Think History Student Text                               </t>
  </si>
  <si>
    <t>Aboriginal Peoples in Canada (Grades 10-11)</t>
  </si>
  <si>
    <t>Aboriginal Peoples in Canada</t>
  </si>
  <si>
    <t>Aboriginal Peoples in Canada Teacher Resource</t>
  </si>
  <si>
    <t>Peuples Autochtones Du Canada (Grades 10-11)</t>
  </si>
  <si>
    <t>Peuples Autochtones Du Canada</t>
  </si>
  <si>
    <t>Peuples Autochtones Du Canada -Teacher's Resource Kit</t>
  </si>
  <si>
    <t>Aboriginal Beliefs, Values and Aspirations (Grades 10-11)</t>
  </si>
  <si>
    <t>Aboriginal Beliefs, Values and Aspirations</t>
  </si>
  <si>
    <t>Aboriginal Beliefs, Values &amp; Aspirations Teacher's Resource</t>
  </si>
  <si>
    <t>Les Croyances, Les Valuers, Les Ambitions (Grades 10-11)</t>
  </si>
  <si>
    <t>Les Croyances, Les Valuers, Les Ambitions</t>
  </si>
  <si>
    <t>Les Croyances, Les Valuers, Les Ambitions Teacher Resource</t>
  </si>
  <si>
    <t>Global Connections: Investigation World Issues, 3rd Edition</t>
  </si>
  <si>
    <t>Global Connections 3rd Edition Student Text</t>
  </si>
  <si>
    <t>Global Connections 3rd Edition Teacher Resource</t>
  </si>
  <si>
    <t>Enjeux Geographiques 1 year - student access</t>
  </si>
  <si>
    <t>NA</t>
  </si>
  <si>
    <t>Global Connections: Investigation World Issues, 3rd Edition French Edition</t>
  </si>
  <si>
    <t>FRENCH Global Connections 3rd Edition Student Text</t>
  </si>
  <si>
    <t>FRENCH Global Connections 3rd Edition Teacher Resource</t>
  </si>
  <si>
    <t>School Division ● Email: school_inquiries@pearsoned.com ● Tel: 1-800-361-6128 ● www.pearsoncanadaschool.com</t>
  </si>
  <si>
    <t>Minimum shipping charges apply, depending on your location. Prices subject to change.</t>
  </si>
  <si>
    <t>School Division ● 1-800-361-6128 ● Fax: 1-800-563-9196 ● www.pearsoncanadaschool.com</t>
  </si>
  <si>
    <t>Order Sub Total</t>
  </si>
  <si>
    <t>G.S.T.  (5%)</t>
  </si>
  <si>
    <t>Shipping (7%)</t>
  </si>
  <si>
    <t>Estimated Final Total</t>
  </si>
  <si>
    <t>Canada in the Contemporary World student book</t>
  </si>
  <si>
    <t>Geographic Issues in the Twenty-First Century Student Book</t>
  </si>
  <si>
    <t>Global Connections: Investigating World Issues, 3rd Edition Student book</t>
  </si>
  <si>
    <t>Global Connections: Investigating World Issues, 3rd Edition Teacher Resource</t>
  </si>
  <si>
    <t xml:space="preserve">Student eText Access - (1 year access - per student) </t>
  </si>
  <si>
    <t>Teacher eGuide with Companion Website
(3 year access for 3 teachers per school)</t>
  </si>
  <si>
    <t>Law in Action Teacher eGuide (3 year access - per teacher)</t>
  </si>
  <si>
    <t>Counterpoints Student eText (1 year access per student)</t>
  </si>
  <si>
    <t>Crossroads 2 Student eText (1 year access per student)</t>
  </si>
  <si>
    <t>Thinking It Through: A Social Studies Sourcebook (print student edition)</t>
  </si>
  <si>
    <t>Thinking it Through: Teacher eGuide (3 year access - per teacher)</t>
  </si>
  <si>
    <t>Thinking It Through: Student eText Access  (1 year access per student)</t>
  </si>
  <si>
    <t>Student Access (1 year access per student)</t>
  </si>
  <si>
    <t>Pathways Module: The Medival World Student Edition</t>
  </si>
  <si>
    <t>Pathways Module: Civilizations, Contact, and Change Student Edition</t>
  </si>
  <si>
    <t>Grade 8 (7th Century to 1750)
These 3 modules meet the current BC Grade 8 Social Studies curriculum:
1. Pathways Module: The Medival World (print &amp; digital pack)
2. Pathways Module: Civilizations, Contact, and Change (print &amp; digital pack)
3. Crossroads Module: Colonialism &amp; Conflict (this content was formerly grade 9 and has been moved to grade 8 in the current curriculum; digital pack only)</t>
  </si>
  <si>
    <t>Grade 8 Bookshelf Student eText (includes all 3 modules above; 1 year access per student)</t>
  </si>
  <si>
    <t>Pathways: Civilizations Through Time, Second Edition (addition of Colonialism &amp; Conflict module required to meet new curriculum - included in modular bookshelf above)</t>
  </si>
  <si>
    <t>Saskatchewan Social Studies Teacher Resource</t>
  </si>
  <si>
    <t>eText - Student Edition - 1 year access (per student)</t>
  </si>
  <si>
    <t>eText - SK Student Edition - 1 year access (per student)</t>
  </si>
  <si>
    <t>Student Access - 1 year (per student)</t>
  </si>
  <si>
    <t>Making Connections 3rd Edition Teacher eGuide
(3 year access that includes 3 teacher access codes)</t>
  </si>
  <si>
    <t>Enjeux Géographiques du Canada, 3e, Teacher eGuide
(3 year access that includes 3 teacher access codes)</t>
  </si>
  <si>
    <t>Law in Action Student eText (1 year access per student)</t>
  </si>
  <si>
    <t>Counterpoints: Exploring Canada's Issues Teacher eGuide (3 year access for
up to 3 teachers)</t>
  </si>
  <si>
    <t xml:space="preserve">Crossroads 2nd Edition: Interactive Teacher eGuide (3 year access for up to
3 teachers) </t>
  </si>
  <si>
    <t xml:space="preserve">Horizons: Canada's Emerging Identity Teacher eGuide (3 year access for up
to 3 teachers) </t>
  </si>
  <si>
    <t xml:space="preserve">Pathways, BC Interactive Teacher eGuide: Pathways (3 year access for up to 3 teachers)
(includes Colonialism &amp; Conflict content) </t>
  </si>
  <si>
    <t>Pathways, SK Interactive Teacher eGuide (3 year access for up to 3 teachers)</t>
  </si>
  <si>
    <t>Think History Teacher eGuide 
(3-year access for 3 teachers per school)</t>
  </si>
  <si>
    <t>Teacher eGuide with Companion Website                                                                          
(3 year access for 3 teachers per school)</t>
  </si>
  <si>
    <t>Student Resource Pack (4 Student modules; 1 copy each) with Classroom Companion Website                                                                                                                                                        Our Ancestors, Our Families                                                                                                                       The Land is Our Home                                                                                                                                Our Words, Our Stories                                                                                                                               Honouring Our Ways</t>
  </si>
  <si>
    <t>Grade 3 - Global Indigenous People</t>
  </si>
  <si>
    <t>2024/2025 New School Order Form</t>
  </si>
  <si>
    <t>2025 New School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</si>
</sst>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&quot;$&quot;* #,##0.00_);_(&quot;$&quot;* \(#,##0.00\);_(&quot;$&quot;* &quot;&quot;??_);_(@_)"/>
    <numFmt numFmtId="166" formatCode="0000000000"/>
    <numFmt numFmtId="167" formatCode="_-&quot;$&quot;* #,##0.00_-;\-&quot;$&quot;* #,##0.00_-;_-&quot;$&quot;* &quot;-&quot;??_-;_-@"/>
    <numFmt numFmtId="168" formatCode="&quot;$&quot;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Plus Jakarta Sans"/>
    </font>
    <font>
      <b/>
      <sz val="24"/>
      <name val="Plus Jakarta Sans"/>
    </font>
    <font>
      <b/>
      <sz val="18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b/>
      <sz val="9"/>
      <color theme="1"/>
      <name val="Plus Jakarta Sans"/>
    </font>
    <font>
      <b/>
      <sz val="9"/>
      <color rgb="FFFFFFFF"/>
      <name val="Plus Jakarta Sans"/>
    </font>
    <font>
      <sz val="9"/>
      <color rgb="FF000000"/>
      <name val="Plus Jakarta Sans"/>
    </font>
    <font>
      <sz val="9"/>
      <color theme="1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sz val="11"/>
      <color theme="1"/>
      <name val="Plus Jakarta Sans"/>
    </font>
    <font>
      <sz val="11"/>
      <name val="Plus Jakarta Sans"/>
    </font>
    <font>
      <sz val="8"/>
      <color rgb="FF000000"/>
      <name val="Plus Jakarta Sans"/>
    </font>
    <font>
      <b/>
      <sz val="10"/>
      <name val="Plus Jakarta Sans"/>
    </font>
    <font>
      <b/>
      <sz val="12"/>
      <color theme="1"/>
      <name val="Plus Jakarta Sans"/>
    </font>
    <font>
      <b/>
      <sz val="14"/>
      <color theme="1"/>
      <name val="Plus Jakarta Sans"/>
    </font>
    <font>
      <b/>
      <sz val="16"/>
      <color theme="10"/>
      <name val="Plus Jakarta Sans"/>
    </font>
    <font>
      <b/>
      <sz val="18"/>
      <color theme="10"/>
      <name val="Plus Jakarta Sans"/>
    </font>
    <font>
      <sz val="10"/>
      <color theme="1"/>
      <name val="Plus Jakarta Sans"/>
    </font>
    <font>
      <sz val="9"/>
      <color rgb="FF333333"/>
      <name val="Plus Jakarta Sans"/>
    </font>
    <font>
      <sz val="11"/>
      <color rgb="FF000000"/>
      <name val="Plus Jakarta Sans"/>
    </font>
  </fonts>
  <fills count="1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4"/>
        <bgColor indexed="64"/>
      </patternFill>
    </fill>
    <fill>
      <patternFill patternType="solid">
        <fgColor theme="9"/>
        <bgColor rgb="FF80808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8EDEC"/>
        <bgColor rgb="FF80808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808080"/>
      </patternFill>
    </fill>
    <fill>
      <patternFill patternType="solid">
        <fgColor theme="2"/>
        <bgColor rgb="FF808080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rgb="FF000000"/>
      </left>
      <right style="thin">
        <color auto="1"/>
      </right>
      <top style="thin">
        <color auto="1"/>
      </top>
      <bottom/>
      <diagonal style="thin">
        <color rgb="FF000000"/>
      </diagonal>
    </border>
    <border diagonalUp="1"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 style="thin">
        <color rgb="FF000000"/>
      </diagonal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 diagonalUp="1">
      <left/>
      <right style="thin">
        <color auto="1"/>
      </right>
      <top style="thin">
        <color auto="1"/>
      </top>
      <bottom/>
      <diagonal style="thin">
        <color rgb="FF000000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13" fillId="0" borderId="0" applyNumberFormat="0" applyFill="0" applyBorder="0" applyAlignment="0" applyProtection="0"/>
    <xf numFmtId="0" fontId="14" fillId="0" borderId="0"/>
  </cellStyleXfs>
  <cellXfs count="2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3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5" borderId="0" xfId="0" applyFont="1" applyFill="1" applyAlignment="1">
      <alignment vertical="center"/>
    </xf>
    <xf numFmtId="0" fontId="15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164" fontId="15" fillId="0" borderId="0" xfId="1" applyFont="1" applyBorder="1" applyAlignment="1">
      <alignment vertical="center"/>
    </xf>
    <xf numFmtId="9" fontId="15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vertical="center"/>
    </xf>
    <xf numFmtId="165" fontId="15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/>
    </xf>
    <xf numFmtId="164" fontId="19" fillId="4" borderId="18" xfId="1" applyFont="1" applyFill="1" applyBorder="1" applyAlignment="1">
      <alignment horizontal="center" vertical="center" wrapText="1"/>
    </xf>
    <xf numFmtId="4" fontId="19" fillId="4" borderId="18" xfId="0" applyNumberFormat="1" applyFont="1" applyFill="1" applyBorder="1" applyAlignment="1">
      <alignment horizontal="center" vertical="center" wrapText="1"/>
    </xf>
    <xf numFmtId="4" fontId="19" fillId="4" borderId="18" xfId="0" applyNumberFormat="1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1" fontId="23" fillId="0" borderId="2" xfId="0" applyNumberFormat="1" applyFont="1" applyBorder="1" applyAlignment="1">
      <alignment horizontal="center" vertical="center"/>
    </xf>
    <xf numFmtId="9" fontId="20" fillId="0" borderId="2" xfId="0" applyNumberFormat="1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vertical="center"/>
    </xf>
    <xf numFmtId="1" fontId="20" fillId="0" borderId="2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vertical="center"/>
    </xf>
    <xf numFmtId="164" fontId="20" fillId="0" borderId="26" xfId="1" applyFont="1" applyBorder="1" applyAlignment="1">
      <alignment horizontal="center" vertical="center"/>
    </xf>
    <xf numFmtId="1" fontId="24" fillId="0" borderId="2" xfId="0" applyNumberFormat="1" applyFont="1" applyBorder="1" applyAlignment="1">
      <alignment horizontal="center" vertical="center"/>
    </xf>
    <xf numFmtId="167" fontId="20" fillId="0" borderId="2" xfId="0" applyNumberFormat="1" applyFont="1" applyBorder="1" applyAlignment="1">
      <alignment vertical="center"/>
    </xf>
    <xf numFmtId="0" fontId="19" fillId="6" borderId="9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164" fontId="20" fillId="6" borderId="2" xfId="1" applyFont="1" applyFill="1" applyBorder="1" applyAlignment="1">
      <alignment horizontal="center" vertical="center"/>
    </xf>
    <xf numFmtId="9" fontId="20" fillId="6" borderId="2" xfId="0" applyNumberFormat="1" applyFont="1" applyFill="1" applyBorder="1" applyAlignment="1">
      <alignment horizontal="center" vertical="center" wrapText="1"/>
    </xf>
    <xf numFmtId="164" fontId="20" fillId="6" borderId="2" xfId="0" applyNumberFormat="1" applyFont="1" applyFill="1" applyBorder="1" applyAlignment="1">
      <alignment vertical="center"/>
    </xf>
    <xf numFmtId="1" fontId="20" fillId="6" borderId="2" xfId="0" applyNumberFormat="1" applyFont="1" applyFill="1" applyBorder="1" applyAlignment="1">
      <alignment horizontal="center" vertical="center"/>
    </xf>
    <xf numFmtId="165" fontId="20" fillId="6" borderId="10" xfId="0" applyNumberFormat="1" applyFont="1" applyFill="1" applyBorder="1" applyAlignment="1">
      <alignment vertical="center"/>
    </xf>
    <xf numFmtId="1" fontId="20" fillId="0" borderId="3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164" fontId="24" fillId="0" borderId="0" xfId="1" applyFont="1" applyBorder="1" applyAlignment="1">
      <alignment horizontal="center" vertical="center"/>
    </xf>
    <xf numFmtId="1" fontId="19" fillId="0" borderId="0" xfId="7" applyNumberFormat="1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164" fontId="25" fillId="0" borderId="0" xfId="1" applyFont="1" applyBorder="1" applyAlignment="1">
      <alignment vertical="center" wrapText="1"/>
    </xf>
    <xf numFmtId="1" fontId="20" fillId="0" borderId="0" xfId="7" applyNumberFormat="1" applyFont="1" applyAlignment="1">
      <alignment horizontal="right"/>
    </xf>
    <xf numFmtId="0" fontId="26" fillId="0" borderId="0" xfId="2" applyFont="1" applyBorder="1" applyAlignment="1">
      <alignment horizontal="center" vertical="center" wrapText="1"/>
    </xf>
    <xf numFmtId="164" fontId="26" fillId="0" borderId="0" xfId="1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164" fontId="23" fillId="0" borderId="0" xfId="1" applyFont="1" applyBorder="1" applyAlignment="1">
      <alignment vertical="center"/>
    </xf>
    <xf numFmtId="0" fontId="15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64" fontId="27" fillId="0" borderId="0" xfId="1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166" fontId="15" fillId="0" borderId="0" xfId="0" applyNumberFormat="1" applyFont="1" applyAlignment="1">
      <alignment horizontal="center" vertical="center"/>
    </xf>
    <xf numFmtId="164" fontId="15" fillId="0" borderId="0" xfId="1" applyFont="1" applyAlignment="1">
      <alignment horizontal="center" vertical="center"/>
    </xf>
    <xf numFmtId="0" fontId="29" fillId="0" borderId="0" xfId="3" applyFont="1" applyAlignment="1">
      <alignment horizontal="right" vertical="center" readingOrder="1"/>
    </xf>
    <xf numFmtId="166" fontId="30" fillId="0" borderId="0" xfId="0" applyNumberFormat="1" applyFont="1" applyAlignment="1">
      <alignment horizontal="left" vertical="center"/>
    </xf>
    <xf numFmtId="0" fontId="32" fillId="0" borderId="0" xfId="3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5" fillId="0" borderId="0" xfId="0" applyFont="1" applyAlignment="1">
      <alignment vertical="center"/>
    </xf>
    <xf numFmtId="1" fontId="35" fillId="0" borderId="0" xfId="0" applyNumberFormat="1" applyFont="1" applyAlignment="1">
      <alignment horizontal="center" vertical="center"/>
    </xf>
    <xf numFmtId="164" fontId="35" fillId="0" borderId="0" xfId="1" applyFont="1" applyAlignment="1">
      <alignment vertical="center"/>
    </xf>
    <xf numFmtId="0" fontId="19" fillId="7" borderId="18" xfId="0" applyFont="1" applyFill="1" applyBorder="1" applyAlignment="1">
      <alignment horizontal="center" vertical="center"/>
    </xf>
    <xf numFmtId="164" fontId="19" fillId="7" borderId="18" xfId="1" applyFont="1" applyFill="1" applyBorder="1" applyAlignment="1">
      <alignment horizontal="center" vertical="center" wrapText="1"/>
    </xf>
    <xf numFmtId="4" fontId="19" fillId="7" borderId="18" xfId="0" applyNumberFormat="1" applyFont="1" applyFill="1" applyBorder="1" applyAlignment="1">
      <alignment horizontal="center" vertical="center" wrapText="1"/>
    </xf>
    <xf numFmtId="4" fontId="19" fillId="7" borderId="18" xfId="0" applyNumberFormat="1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" fontId="20" fillId="0" borderId="12" xfId="0" applyNumberFormat="1" applyFont="1" applyBorder="1" applyAlignment="1">
      <alignment horizontal="center" vertical="center"/>
    </xf>
    <xf numFmtId="164" fontId="20" fillId="0" borderId="27" xfId="1" applyFont="1" applyBorder="1" applyAlignment="1">
      <alignment horizontal="center" vertical="center"/>
    </xf>
    <xf numFmtId="9" fontId="20" fillId="0" borderId="12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vertical="center"/>
    </xf>
    <xf numFmtId="165" fontId="20" fillId="0" borderId="13" xfId="0" applyNumberFormat="1" applyFont="1" applyBorder="1" applyAlignment="1">
      <alignment vertical="center"/>
    </xf>
    <xf numFmtId="0" fontId="19" fillId="9" borderId="9" xfId="0" applyFont="1" applyFill="1" applyBorder="1" applyAlignment="1">
      <alignment horizontal="left" vertical="center"/>
    </xf>
    <xf numFmtId="0" fontId="19" fillId="9" borderId="2" xfId="0" applyFont="1" applyFill="1" applyBorder="1" applyAlignment="1">
      <alignment horizontal="left" vertical="center" wrapText="1"/>
    </xf>
    <xf numFmtId="1" fontId="23" fillId="9" borderId="2" xfId="0" applyNumberFormat="1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left" vertical="center"/>
    </xf>
    <xf numFmtId="1" fontId="23" fillId="9" borderId="2" xfId="0" applyNumberFormat="1" applyFont="1" applyFill="1" applyBorder="1" applyAlignment="1">
      <alignment horizontal="center" vertical="center"/>
    </xf>
    <xf numFmtId="1" fontId="36" fillId="0" borderId="2" xfId="0" applyNumberFormat="1" applyFont="1" applyBorder="1" applyAlignment="1">
      <alignment horizontal="center" vertical="center"/>
    </xf>
    <xf numFmtId="164" fontId="20" fillId="0" borderId="26" xfId="1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 wrapText="1"/>
    </xf>
    <xf numFmtId="1" fontId="23" fillId="0" borderId="12" xfId="0" applyNumberFormat="1" applyFont="1" applyBorder="1" applyAlignment="1">
      <alignment horizontal="center" vertical="center"/>
    </xf>
    <xf numFmtId="49" fontId="19" fillId="2" borderId="18" xfId="0" applyNumberFormat="1" applyFont="1" applyFill="1" applyBorder="1" applyAlignment="1">
      <alignment horizontal="center" vertical="center" wrapText="1"/>
    </xf>
    <xf numFmtId="164" fontId="19" fillId="2" borderId="18" xfId="1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168" fontId="20" fillId="0" borderId="36" xfId="0" applyNumberFormat="1" applyFont="1" applyBorder="1" applyAlignment="1">
      <alignment horizontal="center" vertical="center"/>
    </xf>
    <xf numFmtId="9" fontId="20" fillId="0" borderId="3" xfId="0" applyNumberFormat="1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vertical="center"/>
    </xf>
    <xf numFmtId="1" fontId="20" fillId="0" borderId="3" xfId="0" applyNumberFormat="1" applyFont="1" applyBorder="1" applyAlignment="1">
      <alignment horizontal="center" vertical="center"/>
    </xf>
    <xf numFmtId="165" fontId="20" fillId="0" borderId="34" xfId="0" applyNumberFormat="1" applyFont="1" applyBorder="1" applyAlignment="1">
      <alignment vertical="center"/>
    </xf>
    <xf numFmtId="168" fontId="20" fillId="0" borderId="26" xfId="0" applyNumberFormat="1" applyFont="1" applyBorder="1" applyAlignment="1">
      <alignment horizontal="center" vertical="center"/>
    </xf>
    <xf numFmtId="165" fontId="20" fillId="0" borderId="2" xfId="0" applyNumberFormat="1" applyFont="1" applyBorder="1" applyAlignment="1">
      <alignment vertical="center"/>
    </xf>
    <xf numFmtId="168" fontId="20" fillId="0" borderId="35" xfId="0" applyNumberFormat="1" applyFont="1" applyBorder="1" applyAlignment="1">
      <alignment horizontal="center" vertical="center" wrapText="1"/>
    </xf>
    <xf numFmtId="1" fontId="20" fillId="0" borderId="0" xfId="0" applyNumberFormat="1" applyFont="1" applyAlignment="1">
      <alignment horizontal="center" vertical="center"/>
    </xf>
    <xf numFmtId="168" fontId="20" fillId="0" borderId="29" xfId="0" applyNumberFormat="1" applyFont="1" applyBorder="1" applyAlignment="1">
      <alignment horizontal="center" vertical="center"/>
    </xf>
    <xf numFmtId="1" fontId="20" fillId="0" borderId="28" xfId="0" applyNumberFormat="1" applyFont="1" applyBorder="1" applyAlignment="1">
      <alignment horizontal="center" vertical="center"/>
    </xf>
    <xf numFmtId="168" fontId="20" fillId="0" borderId="30" xfId="0" applyNumberFormat="1" applyFont="1" applyBorder="1" applyAlignment="1">
      <alignment horizontal="center" vertical="center" wrapText="1"/>
    </xf>
    <xf numFmtId="1" fontId="20" fillId="0" borderId="2" xfId="3" applyNumberFormat="1" applyFont="1" applyBorder="1" applyAlignment="1">
      <alignment horizontal="center" vertical="center"/>
    </xf>
    <xf numFmtId="164" fontId="20" fillId="0" borderId="26" xfId="1" applyFont="1" applyBorder="1" applyAlignment="1">
      <alignment horizontal="center" vertical="center" wrapText="1"/>
    </xf>
    <xf numFmtId="1" fontId="24" fillId="9" borderId="2" xfId="0" applyNumberFormat="1" applyFont="1" applyFill="1" applyBorder="1" applyAlignment="1">
      <alignment horizontal="center" vertical="center" wrapText="1"/>
    </xf>
    <xf numFmtId="0" fontId="24" fillId="0" borderId="9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164" fontId="24" fillId="0" borderId="26" xfId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164" fontId="37" fillId="0" borderId="0" xfId="1" applyFont="1" applyBorder="1" applyAlignment="1">
      <alignment vertical="center"/>
    </xf>
    <xf numFmtId="0" fontId="30" fillId="0" borderId="0" xfId="0" applyFont="1" applyAlignment="1">
      <alignment horizontal="right" vertical="center"/>
    </xf>
    <xf numFmtId="165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64" fontId="27" fillId="0" borderId="0" xfId="1" applyFont="1" applyBorder="1" applyAlignment="1">
      <alignment horizontal="right" vertical="center"/>
    </xf>
    <xf numFmtId="0" fontId="29" fillId="0" borderId="0" xfId="3" applyFont="1" applyAlignment="1">
      <alignment horizontal="right" vertical="top" readingOrder="1"/>
    </xf>
    <xf numFmtId="0" fontId="3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18" borderId="20" xfId="0" applyFont="1" applyFill="1" applyBorder="1" applyAlignment="1">
      <alignment horizontal="left" vertical="center" wrapText="1"/>
    </xf>
    <xf numFmtId="0" fontId="20" fillId="18" borderId="31" xfId="0" applyFont="1" applyFill="1" applyBorder="1" applyAlignment="1">
      <alignment horizontal="left" vertical="center" wrapText="1"/>
    </xf>
    <xf numFmtId="0" fontId="20" fillId="18" borderId="32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/>
    </xf>
    <xf numFmtId="0" fontId="19" fillId="2" borderId="2" xfId="0" applyFont="1" applyFill="1" applyBorder="1" applyAlignment="1">
      <alignment horizontal="left" vertical="center"/>
    </xf>
    <xf numFmtId="0" fontId="19" fillId="5" borderId="9" xfId="0" applyFont="1" applyFill="1" applyBorder="1" applyAlignment="1">
      <alignment horizontal="left" vertical="center" wrapText="1"/>
    </xf>
    <xf numFmtId="0" fontId="22" fillId="5" borderId="2" xfId="0" applyFont="1" applyFill="1" applyBorder="1" applyAlignment="1">
      <alignment horizontal="left" vertical="center" wrapText="1"/>
    </xf>
    <xf numFmtId="0" fontId="22" fillId="5" borderId="10" xfId="0" applyFont="1" applyFill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/>
    </xf>
    <xf numFmtId="0" fontId="21" fillId="3" borderId="14" xfId="0" applyFont="1" applyFill="1" applyBorder="1" applyAlignment="1">
      <alignment horizontal="left" vertical="center"/>
    </xf>
    <xf numFmtId="0" fontId="21" fillId="3" borderId="15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/>
    </xf>
    <xf numFmtId="0" fontId="19" fillId="4" borderId="18" xfId="0" applyFont="1" applyFill="1" applyBorder="1" applyAlignment="1">
      <alignment horizontal="left" vertical="center"/>
    </xf>
    <xf numFmtId="0" fontId="20" fillId="0" borderId="9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9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5" borderId="2" xfId="0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left" vertical="center"/>
    </xf>
    <xf numFmtId="0" fontId="19" fillId="6" borderId="2" xfId="0" applyFont="1" applyFill="1" applyBorder="1" applyAlignment="1">
      <alignment horizontal="left" vertical="center"/>
    </xf>
    <xf numFmtId="0" fontId="19" fillId="6" borderId="10" xfId="0" applyFont="1" applyFill="1" applyBorder="1" applyAlignment="1">
      <alignment horizontal="left" vertical="center"/>
    </xf>
    <xf numFmtId="165" fontId="20" fillId="0" borderId="9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center" vertical="center"/>
    </xf>
    <xf numFmtId="165" fontId="20" fillId="0" borderId="13" xfId="0" applyNumberFormat="1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31" fillId="0" borderId="0" xfId="3" applyFont="1" applyAlignment="1">
      <alignment horizontal="center" vertical="center"/>
    </xf>
    <xf numFmtId="165" fontId="20" fillId="0" borderId="7" xfId="0" applyNumberFormat="1" applyFont="1" applyBorder="1" applyAlignment="1">
      <alignment horizontal="center" vertical="center"/>
    </xf>
    <xf numFmtId="165" fontId="20" fillId="0" borderId="8" xfId="0" applyNumberFormat="1" applyFont="1" applyBorder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1" fillId="3" borderId="4" xfId="0" applyFont="1" applyFill="1" applyBorder="1" applyAlignment="1">
      <alignment horizontal="left" vertical="center"/>
    </xf>
    <xf numFmtId="0" fontId="21" fillId="3" borderId="5" xfId="0" applyFont="1" applyFill="1" applyBorder="1" applyAlignment="1">
      <alignment horizontal="left" vertical="center"/>
    </xf>
    <xf numFmtId="0" fontId="21" fillId="3" borderId="6" xfId="0" applyFont="1" applyFill="1" applyBorder="1" applyAlignment="1">
      <alignment horizontal="left" vertical="center"/>
    </xf>
    <xf numFmtId="0" fontId="19" fillId="7" borderId="17" xfId="0" applyFont="1" applyFill="1" applyBorder="1" applyAlignment="1">
      <alignment horizontal="left" vertical="center"/>
    </xf>
    <xf numFmtId="0" fontId="19" fillId="7" borderId="18" xfId="0" applyFont="1" applyFill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19" fillId="11" borderId="9" xfId="0" applyFont="1" applyFill="1" applyBorder="1" applyAlignment="1">
      <alignment vertical="center"/>
    </xf>
    <xf numFmtId="0" fontId="19" fillId="11" borderId="2" xfId="0" applyFont="1" applyFill="1" applyBorder="1" applyAlignment="1">
      <alignment vertical="center"/>
    </xf>
    <xf numFmtId="0" fontId="19" fillId="11" borderId="10" xfId="0" applyFont="1" applyFill="1" applyBorder="1" applyAlignment="1">
      <alignment vertical="center"/>
    </xf>
    <xf numFmtId="0" fontId="19" fillId="12" borderId="9" xfId="0" applyFont="1" applyFill="1" applyBorder="1" applyAlignment="1">
      <alignment vertical="center"/>
    </xf>
    <xf numFmtId="0" fontId="19" fillId="12" borderId="2" xfId="0" applyFont="1" applyFill="1" applyBorder="1" applyAlignment="1">
      <alignment vertical="center"/>
    </xf>
    <xf numFmtId="0" fontId="19" fillId="12" borderId="10" xfId="0" applyFont="1" applyFill="1" applyBorder="1" applyAlignment="1">
      <alignment vertical="center"/>
    </xf>
    <xf numFmtId="0" fontId="20" fillId="9" borderId="9" xfId="0" applyFont="1" applyFill="1" applyBorder="1" applyAlignment="1">
      <alignment horizontal="left" vertical="center"/>
    </xf>
    <xf numFmtId="0" fontId="20" fillId="9" borderId="2" xfId="0" applyFont="1" applyFill="1" applyBorder="1" applyAlignment="1">
      <alignment horizontal="left" vertical="center"/>
    </xf>
    <xf numFmtId="0" fontId="19" fillId="8" borderId="9" xfId="0" applyFont="1" applyFill="1" applyBorder="1" applyAlignment="1">
      <alignment vertical="center"/>
    </xf>
    <xf numFmtId="0" fontId="19" fillId="8" borderId="2" xfId="0" applyFont="1" applyFill="1" applyBorder="1" applyAlignment="1">
      <alignment vertical="center"/>
    </xf>
    <xf numFmtId="0" fontId="19" fillId="8" borderId="10" xfId="0" applyFont="1" applyFill="1" applyBorder="1" applyAlignment="1">
      <alignment vertical="center"/>
    </xf>
    <xf numFmtId="0" fontId="19" fillId="10" borderId="9" xfId="0" applyFont="1" applyFill="1" applyBorder="1" applyAlignment="1">
      <alignment vertical="center"/>
    </xf>
    <xf numFmtId="0" fontId="19" fillId="10" borderId="2" xfId="0" applyFont="1" applyFill="1" applyBorder="1" applyAlignment="1">
      <alignment vertical="center"/>
    </xf>
    <xf numFmtId="0" fontId="19" fillId="10" borderId="10" xfId="0" applyFont="1" applyFill="1" applyBorder="1" applyAlignment="1">
      <alignment vertical="center"/>
    </xf>
    <xf numFmtId="0" fontId="19" fillId="15" borderId="9" xfId="0" applyFont="1" applyFill="1" applyBorder="1" applyAlignment="1">
      <alignment vertical="center"/>
    </xf>
    <xf numFmtId="0" fontId="19" fillId="15" borderId="2" xfId="0" applyFont="1" applyFill="1" applyBorder="1" applyAlignment="1">
      <alignment vertical="center"/>
    </xf>
    <xf numFmtId="0" fontId="19" fillId="15" borderId="10" xfId="0" applyFont="1" applyFill="1" applyBorder="1" applyAlignment="1">
      <alignment vertical="center"/>
    </xf>
    <xf numFmtId="0" fontId="19" fillId="13" borderId="9" xfId="0" applyFont="1" applyFill="1" applyBorder="1" applyAlignment="1">
      <alignment horizontal="left" vertical="center"/>
    </xf>
    <xf numFmtId="0" fontId="20" fillId="14" borderId="2" xfId="0" applyFont="1" applyFill="1" applyBorder="1" applyAlignment="1">
      <alignment vertical="center"/>
    </xf>
    <xf numFmtId="0" fontId="20" fillId="14" borderId="10" xfId="0" applyFont="1" applyFill="1" applyBorder="1" applyAlignment="1">
      <alignment vertical="center"/>
    </xf>
    <xf numFmtId="0" fontId="20" fillId="0" borderId="9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4" fillId="9" borderId="9" xfId="0" applyFont="1" applyFill="1" applyBorder="1" applyAlignment="1">
      <alignment horizontal="left" vertical="center" wrapText="1"/>
    </xf>
    <xf numFmtId="0" fontId="24" fillId="9" borderId="2" xfId="0" applyFont="1" applyFill="1" applyBorder="1" applyAlignment="1">
      <alignment horizontal="left" vertical="center" wrapText="1"/>
    </xf>
    <xf numFmtId="0" fontId="19" fillId="17" borderId="9" xfId="0" applyFont="1" applyFill="1" applyBorder="1" applyAlignment="1">
      <alignment horizontal="left" vertical="center"/>
    </xf>
    <xf numFmtId="0" fontId="19" fillId="17" borderId="2" xfId="0" applyFont="1" applyFill="1" applyBorder="1" applyAlignment="1">
      <alignment horizontal="left" vertical="center"/>
    </xf>
    <xf numFmtId="0" fontId="19" fillId="17" borderId="10" xfId="0" applyFont="1" applyFill="1" applyBorder="1" applyAlignment="1">
      <alignment horizontal="left" vertical="center"/>
    </xf>
    <xf numFmtId="0" fontId="19" fillId="2" borderId="9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10" xfId="0" applyFont="1" applyFill="1" applyBorder="1" applyAlignment="1">
      <alignment horizontal="left" vertical="center" wrapText="1"/>
    </xf>
    <xf numFmtId="0" fontId="23" fillId="9" borderId="9" xfId="0" applyFont="1" applyFill="1" applyBorder="1" applyAlignment="1">
      <alignment horizontal="left" vertical="center" wrapText="1"/>
    </xf>
    <xf numFmtId="0" fontId="19" fillId="16" borderId="9" xfId="0" applyFont="1" applyFill="1" applyBorder="1" applyAlignment="1">
      <alignment horizontal="left" vertical="center"/>
    </xf>
    <xf numFmtId="0" fontId="19" fillId="16" borderId="2" xfId="0" applyFont="1" applyFill="1" applyBorder="1" applyAlignment="1">
      <alignment horizontal="left" vertical="center"/>
    </xf>
    <xf numFmtId="0" fontId="19" fillId="16" borderId="10" xfId="0" applyFont="1" applyFill="1" applyBorder="1" applyAlignment="1">
      <alignment horizontal="left" vertical="center"/>
    </xf>
    <xf numFmtId="0" fontId="20" fillId="0" borderId="9" xfId="3" applyFont="1" applyBorder="1" applyAlignment="1">
      <alignment vertical="center" wrapText="1"/>
    </xf>
    <xf numFmtId="0" fontId="20" fillId="0" borderId="2" xfId="3" applyFont="1" applyBorder="1" applyAlignment="1">
      <alignment vertical="center" wrapText="1"/>
    </xf>
    <xf numFmtId="0" fontId="23" fillId="9" borderId="2" xfId="0" applyFont="1" applyFill="1" applyBorder="1" applyAlignment="1">
      <alignment horizontal="left" vertical="center" wrapText="1"/>
    </xf>
    <xf numFmtId="0" fontId="23" fillId="9" borderId="33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vertical="center"/>
    </xf>
    <xf numFmtId="0" fontId="23" fillId="9" borderId="31" xfId="0" applyFont="1" applyFill="1" applyBorder="1" applyAlignment="1">
      <alignment horizontal="left" vertical="center" wrapText="1"/>
    </xf>
    <xf numFmtId="0" fontId="23" fillId="9" borderId="21" xfId="0" applyFont="1" applyFill="1" applyBorder="1" applyAlignment="1">
      <alignment horizontal="left" vertical="center" wrapText="1"/>
    </xf>
    <xf numFmtId="0" fontId="19" fillId="2" borderId="24" xfId="0" applyFont="1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1" fillId="6" borderId="2" xfId="0" applyFont="1" applyFill="1" applyBorder="1" applyAlignment="1">
      <alignment horizontal="left" vertical="center"/>
    </xf>
    <xf numFmtId="0" fontId="21" fillId="6" borderId="9" xfId="0" applyFont="1" applyFill="1" applyBorder="1" applyAlignment="1">
      <alignment horizontal="left" vertical="center"/>
    </xf>
    <xf numFmtId="0" fontId="21" fillId="6" borderId="10" xfId="0" applyFont="1" applyFill="1" applyBorder="1" applyAlignment="1">
      <alignment horizontal="left" vertical="center"/>
    </xf>
    <xf numFmtId="168" fontId="20" fillId="0" borderId="26" xfId="0" applyNumberFormat="1" applyFont="1" applyBorder="1" applyAlignment="1">
      <alignment vertical="center"/>
    </xf>
    <xf numFmtId="168" fontId="20" fillId="0" borderId="26" xfId="1" applyNumberFormat="1" applyFont="1" applyBorder="1" applyAlignment="1">
      <alignment horizontal="center" vertical="center"/>
    </xf>
    <xf numFmtId="168" fontId="20" fillId="0" borderId="27" xfId="1" applyNumberFormat="1" applyFont="1" applyBorder="1" applyAlignment="1">
      <alignment horizontal="center" vertical="center"/>
    </xf>
    <xf numFmtId="168" fontId="24" fillId="0" borderId="26" xfId="1" applyNumberFormat="1" applyFont="1" applyBorder="1" applyAlignment="1">
      <alignment vertical="center"/>
    </xf>
  </cellXfs>
  <cellStyles count="8">
    <cellStyle name="Currency" xfId="1" builtinId="4"/>
    <cellStyle name="Hyperlink" xfId="2" builtinId="8"/>
    <cellStyle name="Hyperlink 2" xfId="6" xr:uid="{0B1018D3-9FEA-4E35-ADEA-FE4ED62AE566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7" xr:uid="{70BFCB06-5C9E-422A-913C-716F8198C702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arsoncanadaschool.com/" TargetMode="External"/><Relationship Id="rId3" Type="http://schemas.openxmlformats.org/officeDocument/2006/relationships/image" Target="../media/image3.png"/><Relationship Id="rId7" Type="http://schemas.openxmlformats.org/officeDocument/2006/relationships/hyperlink" Target="http://www.pearsoncanadaschool.com/" TargetMode="External"/><Relationship Id="rId2" Type="http://schemas.openxmlformats.org/officeDocument/2006/relationships/hyperlink" Target="https://twitter.com/PearsonK12" TargetMode="External"/><Relationship Id="rId1" Type="http://schemas.openxmlformats.org/officeDocument/2006/relationships/image" Target="../media/image2.png"/><Relationship Id="rId6" Type="http://schemas.openxmlformats.org/officeDocument/2006/relationships/hyperlink" Target="https://www.pearsoncanadaschool.com/index.cfm?locator=PSZnOv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facebook.com/pearsonk12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321254</xdr:colOff>
      <xdr:row>77</xdr:row>
      <xdr:rowOff>0</xdr:rowOff>
    </xdr:from>
    <xdr:to>
      <xdr:col>0</xdr:col>
      <xdr:colOff>2038350</xdr:colOff>
      <xdr:row>78</xdr:row>
      <xdr:rowOff>247650</xdr:rowOff>
    </xdr:to>
    <xdr:pic>
      <xdr:nvPicPr>
        <xdr:cNvPr id="22" name="image00.png" title="Image">
          <a:extLst>
            <a:ext uri="{FF2B5EF4-FFF2-40B4-BE49-F238E27FC236}">
              <a16:creationId xmlns:a16="http://schemas.microsoft.com/office/drawing/2014/main" id="{E5033B21-5590-4A01-911D-2130B212B0FA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254" y="27559000"/>
          <a:ext cx="1704396" cy="6032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321254</xdr:colOff>
      <xdr:row>112</xdr:row>
      <xdr:rowOff>0</xdr:rowOff>
    </xdr:from>
    <xdr:to>
      <xdr:col>0</xdr:col>
      <xdr:colOff>2038350</xdr:colOff>
      <xdr:row>113</xdr:row>
      <xdr:rowOff>247650</xdr:rowOff>
    </xdr:to>
    <xdr:pic>
      <xdr:nvPicPr>
        <xdr:cNvPr id="30" name="image00.png" title="Image">
          <a:extLst>
            <a:ext uri="{FF2B5EF4-FFF2-40B4-BE49-F238E27FC236}">
              <a16:creationId xmlns:a16="http://schemas.microsoft.com/office/drawing/2014/main" id="{4D27E725-CCC7-49AA-ABED-9AFEB13C2E29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254" y="33540700"/>
          <a:ext cx="1704396" cy="6032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321254</xdr:colOff>
      <xdr:row>165</xdr:row>
      <xdr:rowOff>0</xdr:rowOff>
    </xdr:from>
    <xdr:to>
      <xdr:col>0</xdr:col>
      <xdr:colOff>2038350</xdr:colOff>
      <xdr:row>166</xdr:row>
      <xdr:rowOff>247650</xdr:rowOff>
    </xdr:to>
    <xdr:pic>
      <xdr:nvPicPr>
        <xdr:cNvPr id="38" name="image00.png" title="Image">
          <a:extLst>
            <a:ext uri="{FF2B5EF4-FFF2-40B4-BE49-F238E27FC236}">
              <a16:creationId xmlns:a16="http://schemas.microsoft.com/office/drawing/2014/main" id="{2B7BA100-6C9C-4F0F-B145-6966E2389319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254" y="47752000"/>
          <a:ext cx="1704396" cy="6032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1</xdr:col>
      <xdr:colOff>2884920</xdr:colOff>
      <xdr:row>71</xdr:row>
      <xdr:rowOff>49435</xdr:rowOff>
    </xdr:from>
    <xdr:to>
      <xdr:col>4</xdr:col>
      <xdr:colOff>524423</xdr:colOff>
      <xdr:row>73</xdr:row>
      <xdr:rowOff>151602</xdr:rowOff>
    </xdr:to>
    <xdr:pic>
      <xdr:nvPicPr>
        <xdr:cNvPr id="50" name="Picture 4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2453B6-E264-417E-A5CC-21308E8B9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>
          <a:off x="4742295" y="17965960"/>
          <a:ext cx="2697278" cy="899092"/>
        </a:xfrm>
        <a:prstGeom prst="rect">
          <a:avLst/>
        </a:prstGeom>
      </xdr:spPr>
    </xdr:pic>
    <xdr:clientData/>
  </xdr:twoCellAnchor>
  <xdr:twoCellAnchor editAs="oneCell">
    <xdr:from>
      <xdr:col>4</xdr:col>
      <xdr:colOff>388306</xdr:colOff>
      <xdr:row>71</xdr:row>
      <xdr:rowOff>43295</xdr:rowOff>
    </xdr:from>
    <xdr:to>
      <xdr:col>7</xdr:col>
      <xdr:colOff>778042</xdr:colOff>
      <xdr:row>73</xdr:row>
      <xdr:rowOff>140713</xdr:rowOff>
    </xdr:to>
    <xdr:pic>
      <xdr:nvPicPr>
        <xdr:cNvPr id="51" name="Picture 5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23552E-E240-46F8-8B56-88736E525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98079" y="27305000"/>
          <a:ext cx="2770986" cy="909640"/>
        </a:xfrm>
        <a:prstGeom prst="rect">
          <a:avLst/>
        </a:prstGeom>
      </xdr:spPr>
    </xdr:pic>
    <xdr:clientData/>
  </xdr:twoCellAnchor>
  <xdr:twoCellAnchor editAs="oneCell">
    <xdr:from>
      <xdr:col>2</xdr:col>
      <xdr:colOff>918</xdr:colOff>
      <xdr:row>104</xdr:row>
      <xdr:rowOff>74324</xdr:rowOff>
    </xdr:from>
    <xdr:to>
      <xdr:col>4</xdr:col>
      <xdr:colOff>578922</xdr:colOff>
      <xdr:row>106</xdr:row>
      <xdr:rowOff>371767</xdr:rowOff>
    </xdr:to>
    <xdr:pic>
      <xdr:nvPicPr>
        <xdr:cNvPr id="52" name="Picture 5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1470A5-CB8A-468F-B3B3-B55A75054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>
          <a:off x="4801518" y="24877424"/>
          <a:ext cx="2692554" cy="897518"/>
        </a:xfrm>
        <a:prstGeom prst="rect">
          <a:avLst/>
        </a:prstGeom>
      </xdr:spPr>
    </xdr:pic>
    <xdr:clientData/>
  </xdr:twoCellAnchor>
  <xdr:twoCellAnchor editAs="oneCell">
    <xdr:from>
      <xdr:col>4</xdr:col>
      <xdr:colOff>446033</xdr:colOff>
      <xdr:row>104</xdr:row>
      <xdr:rowOff>72159</xdr:rowOff>
    </xdr:from>
    <xdr:to>
      <xdr:col>7</xdr:col>
      <xdr:colOff>835769</xdr:colOff>
      <xdr:row>106</xdr:row>
      <xdr:rowOff>372777</xdr:rowOff>
    </xdr:to>
    <xdr:pic>
      <xdr:nvPicPr>
        <xdr:cNvPr id="53" name="Picture 5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763608-0651-469E-A585-1611D627D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55806" y="33323068"/>
          <a:ext cx="2770986" cy="909640"/>
        </a:xfrm>
        <a:prstGeom prst="rect">
          <a:avLst/>
        </a:prstGeom>
      </xdr:spPr>
    </xdr:pic>
    <xdr:clientData/>
  </xdr:twoCellAnchor>
  <xdr:twoCellAnchor editAs="oneCell">
    <xdr:from>
      <xdr:col>1</xdr:col>
      <xdr:colOff>2786261</xdr:colOff>
      <xdr:row>159</xdr:row>
      <xdr:rowOff>2165</xdr:rowOff>
    </xdr:from>
    <xdr:to>
      <xdr:col>4</xdr:col>
      <xdr:colOff>427387</xdr:colOff>
      <xdr:row>161</xdr:row>
      <xdr:rowOff>99582</xdr:rowOff>
    </xdr:to>
    <xdr:pic>
      <xdr:nvPicPr>
        <xdr:cNvPr id="54" name="Picture 5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0938C-A731-4607-9A1F-37065B839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>
          <a:off x="4643636" y="36092390"/>
          <a:ext cx="2702076" cy="900692"/>
        </a:xfrm>
        <a:prstGeom prst="rect">
          <a:avLst/>
        </a:prstGeom>
      </xdr:spPr>
    </xdr:pic>
    <xdr:clientData/>
  </xdr:twoCellAnchor>
  <xdr:twoCellAnchor editAs="oneCell">
    <xdr:from>
      <xdr:col>4</xdr:col>
      <xdr:colOff>446033</xdr:colOff>
      <xdr:row>159</xdr:row>
      <xdr:rowOff>0</xdr:rowOff>
    </xdr:from>
    <xdr:to>
      <xdr:col>7</xdr:col>
      <xdr:colOff>835769</xdr:colOff>
      <xdr:row>161</xdr:row>
      <xdr:rowOff>91067</xdr:rowOff>
    </xdr:to>
    <xdr:pic>
      <xdr:nvPicPr>
        <xdr:cNvPr id="55" name="Picture 5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433840-3D0C-4E0D-BF81-3FF9A9DD8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55806" y="48505341"/>
          <a:ext cx="2770986" cy="909640"/>
        </a:xfrm>
        <a:prstGeom prst="rect">
          <a:avLst/>
        </a:prstGeom>
      </xdr:spPr>
    </xdr:pic>
    <xdr:clientData/>
  </xdr:twoCellAnchor>
  <xdr:twoCellAnchor editAs="oneCell">
    <xdr:from>
      <xdr:col>2</xdr:col>
      <xdr:colOff>8857</xdr:colOff>
      <xdr:row>222</xdr:row>
      <xdr:rowOff>124951</xdr:rowOff>
    </xdr:from>
    <xdr:to>
      <xdr:col>4</xdr:col>
      <xdr:colOff>596386</xdr:colOff>
      <xdr:row>224</xdr:row>
      <xdr:rowOff>425569</xdr:rowOff>
    </xdr:to>
    <xdr:pic>
      <xdr:nvPicPr>
        <xdr:cNvPr id="56" name="Picture 5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3EEC4-4E12-4E20-9BD3-095A702E6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>
          <a:off x="4809457" y="49569226"/>
          <a:ext cx="2702079" cy="900693"/>
        </a:xfrm>
        <a:prstGeom prst="rect">
          <a:avLst/>
        </a:prstGeom>
      </xdr:spPr>
    </xdr:pic>
    <xdr:clientData/>
  </xdr:twoCellAnchor>
  <xdr:twoCellAnchor editAs="oneCell">
    <xdr:from>
      <xdr:col>4</xdr:col>
      <xdr:colOff>460465</xdr:colOff>
      <xdr:row>222</xdr:row>
      <xdr:rowOff>125961</xdr:rowOff>
    </xdr:from>
    <xdr:to>
      <xdr:col>7</xdr:col>
      <xdr:colOff>850201</xdr:colOff>
      <xdr:row>224</xdr:row>
      <xdr:rowOff>426579</xdr:rowOff>
    </xdr:to>
    <xdr:pic>
      <xdr:nvPicPr>
        <xdr:cNvPr id="57" name="Picture 5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74E76B-2B3F-4CF6-8992-5E9FF58E5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75418" y="66395023"/>
          <a:ext cx="3066434" cy="920955"/>
        </a:xfrm>
        <a:prstGeom prst="rect">
          <a:avLst/>
        </a:prstGeom>
      </xdr:spPr>
    </xdr:pic>
    <xdr:clientData/>
  </xdr:twoCellAnchor>
  <xdr:twoCellAnchor>
    <xdr:from>
      <xdr:col>0</xdr:col>
      <xdr:colOff>156057</xdr:colOff>
      <xdr:row>218</xdr:row>
      <xdr:rowOff>187614</xdr:rowOff>
    </xdr:from>
    <xdr:to>
      <xdr:col>1</xdr:col>
      <xdr:colOff>1428942</xdr:colOff>
      <xdr:row>223</xdr:row>
      <xdr:rowOff>53108</xdr:rowOff>
    </xdr:to>
    <xdr:sp macro="" textlink="">
      <xdr:nvSpPr>
        <xdr:cNvPr id="27" name="TextBox 2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6A84A8-A952-454B-97FD-F56899F3B75F}"/>
            </a:ext>
          </a:extLst>
        </xdr:cNvPr>
        <xdr:cNvSpPr txBox="1"/>
      </xdr:nvSpPr>
      <xdr:spPr>
        <a:xfrm>
          <a:off x="156057" y="65968996"/>
          <a:ext cx="3267939" cy="835312"/>
        </a:xfrm>
        <a:prstGeom prst="rect">
          <a:avLst/>
        </a:prstGeom>
        <a:solidFill>
          <a:srgbClr val="FFC000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Arial"/>
              <a:cs typeface="Arial"/>
            </a:rPr>
            <a:t>Pearson Sales Rep Locator</a:t>
          </a:r>
        </a:p>
        <a:p>
          <a:pPr algn="ctr"/>
          <a:endParaRPr lang="en-US" sz="1050" b="1" i="1" baseline="0">
            <a:latin typeface="Arial"/>
            <a:cs typeface="Arial"/>
          </a:endParaRPr>
        </a:p>
        <a:p>
          <a:pPr algn="ctr"/>
          <a:r>
            <a:rPr lang="en-US" sz="1050" b="1" i="0" baseline="0">
              <a:latin typeface="Arial"/>
              <a:cs typeface="Arial"/>
            </a:rPr>
            <a:t>Find Your Rep:</a:t>
          </a:r>
        </a:p>
        <a:p>
          <a:pPr algn="ctr"/>
          <a:r>
            <a:rPr lang="en-US" sz="1050" b="1" i="0" baseline="0">
              <a:latin typeface="Arial"/>
              <a:cs typeface="Arial"/>
            </a:rPr>
            <a:t>www.pearsoncanada.ca/school/repfinder</a:t>
          </a:r>
        </a:p>
      </xdr:txBody>
    </xdr:sp>
    <xdr:clientData/>
  </xdr:twoCellAnchor>
  <xdr:twoCellAnchor>
    <xdr:from>
      <xdr:col>0</xdr:col>
      <xdr:colOff>169334</xdr:colOff>
      <xdr:row>68</xdr:row>
      <xdr:rowOff>42334</xdr:rowOff>
    </xdr:from>
    <xdr:to>
      <xdr:col>1</xdr:col>
      <xdr:colOff>1439333</xdr:colOff>
      <xdr:row>72</xdr:row>
      <xdr:rowOff>63500</xdr:rowOff>
    </xdr:to>
    <xdr:sp macro="" textlink="">
      <xdr:nvSpPr>
        <xdr:cNvPr id="33" name="TextBox 3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1AA201A-5044-4CD7-8DC5-3BCCB9D4E8BB}"/>
            </a:ext>
          </a:extLst>
        </xdr:cNvPr>
        <xdr:cNvSpPr txBox="1"/>
      </xdr:nvSpPr>
      <xdr:spPr>
        <a:xfrm>
          <a:off x="169334" y="27823584"/>
          <a:ext cx="3047999" cy="825499"/>
        </a:xfrm>
        <a:prstGeom prst="rect">
          <a:avLst/>
        </a:prstGeom>
        <a:solidFill>
          <a:srgbClr val="FFC000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Arial"/>
              <a:cs typeface="Arial"/>
            </a:rPr>
            <a:t>Pearson Sales Rep Locator</a:t>
          </a:r>
        </a:p>
        <a:p>
          <a:pPr algn="ctr"/>
          <a:endParaRPr lang="en-US" sz="1050" b="1" i="1" baseline="0">
            <a:latin typeface="Arial"/>
            <a:cs typeface="Arial"/>
          </a:endParaRPr>
        </a:p>
        <a:p>
          <a:pPr algn="ctr"/>
          <a:r>
            <a:rPr lang="en-US" sz="1050" b="1" i="0" baseline="0">
              <a:latin typeface="Arial"/>
              <a:cs typeface="Arial"/>
            </a:rPr>
            <a:t>Find Your Rep:</a:t>
          </a:r>
        </a:p>
        <a:p>
          <a:pPr algn="ctr"/>
          <a:r>
            <a:rPr lang="en-US" sz="1050" b="1" i="0" baseline="0">
              <a:latin typeface="Arial"/>
              <a:cs typeface="Arial"/>
            </a:rPr>
            <a:t>www.pearsoncanada.ca/school/repfinder</a:t>
          </a:r>
        </a:p>
      </xdr:txBody>
    </xdr:sp>
    <xdr:clientData/>
  </xdr:twoCellAnchor>
  <xdr:twoCellAnchor>
    <xdr:from>
      <xdr:col>0</xdr:col>
      <xdr:colOff>179918</xdr:colOff>
      <xdr:row>102</xdr:row>
      <xdr:rowOff>42335</xdr:rowOff>
    </xdr:from>
    <xdr:to>
      <xdr:col>1</xdr:col>
      <xdr:colOff>1449917</xdr:colOff>
      <xdr:row>106</xdr:row>
      <xdr:rowOff>63500</xdr:rowOff>
    </xdr:to>
    <xdr:sp macro="" textlink="">
      <xdr:nvSpPr>
        <xdr:cNvPr id="35" name="TextBox 3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A06B19-E118-46A4-908E-009954BE7700}"/>
            </a:ext>
          </a:extLst>
        </xdr:cNvPr>
        <xdr:cNvSpPr txBox="1"/>
      </xdr:nvSpPr>
      <xdr:spPr>
        <a:xfrm>
          <a:off x="179918" y="34057168"/>
          <a:ext cx="3047999" cy="825499"/>
        </a:xfrm>
        <a:prstGeom prst="rect">
          <a:avLst/>
        </a:prstGeom>
        <a:solidFill>
          <a:srgbClr val="FFC000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Arial"/>
              <a:cs typeface="Arial"/>
            </a:rPr>
            <a:t>Pearson Sales Rep Locator</a:t>
          </a:r>
        </a:p>
        <a:p>
          <a:pPr algn="ctr"/>
          <a:endParaRPr lang="en-US" sz="1050" b="1" i="1" baseline="0">
            <a:latin typeface="Arial"/>
            <a:cs typeface="Arial"/>
          </a:endParaRPr>
        </a:p>
        <a:p>
          <a:pPr algn="ctr"/>
          <a:r>
            <a:rPr lang="en-US" sz="1050" b="1" i="0" baseline="0">
              <a:latin typeface="Arial"/>
              <a:cs typeface="Arial"/>
            </a:rPr>
            <a:t>Find Your Rep:</a:t>
          </a:r>
        </a:p>
        <a:p>
          <a:pPr algn="ctr"/>
          <a:r>
            <a:rPr lang="en-US" sz="1050" b="1" i="0" baseline="0">
              <a:latin typeface="Arial"/>
              <a:cs typeface="Arial"/>
            </a:rPr>
            <a:t>www.pearsoncanada.ca/school/repfinder</a:t>
          </a:r>
        </a:p>
      </xdr:txBody>
    </xdr:sp>
    <xdr:clientData/>
  </xdr:twoCellAnchor>
  <xdr:twoCellAnchor>
    <xdr:from>
      <xdr:col>0</xdr:col>
      <xdr:colOff>169333</xdr:colOff>
      <xdr:row>151</xdr:row>
      <xdr:rowOff>0</xdr:rowOff>
    </xdr:from>
    <xdr:to>
      <xdr:col>1</xdr:col>
      <xdr:colOff>1428749</xdr:colOff>
      <xdr:row>155</xdr:row>
      <xdr:rowOff>148168</xdr:rowOff>
    </xdr:to>
    <xdr:sp macro="" textlink="">
      <xdr:nvSpPr>
        <xdr:cNvPr id="36" name="TextBox 3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CA66A1-0432-4635-AC66-2B1CD0794D86}"/>
            </a:ext>
          </a:extLst>
        </xdr:cNvPr>
        <xdr:cNvSpPr txBox="1"/>
      </xdr:nvSpPr>
      <xdr:spPr>
        <a:xfrm>
          <a:off x="169333" y="47180500"/>
          <a:ext cx="3037416" cy="93133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Arial"/>
              <a:cs typeface="Arial"/>
            </a:rPr>
            <a:t>To</a:t>
          </a:r>
          <a:r>
            <a:rPr lang="en-US" sz="1050" i="1" baseline="0">
              <a:latin typeface="Arial"/>
              <a:cs typeface="Arial"/>
            </a:rPr>
            <a:t> order or for </a:t>
          </a:r>
          <a:r>
            <a:rPr lang="en-US" sz="1050" i="1">
              <a:latin typeface="Arial"/>
              <a:cs typeface="Arial"/>
            </a:rPr>
            <a:t>more information:</a:t>
          </a:r>
          <a:r>
            <a:rPr lang="en-US" sz="105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4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endParaRPr lang="en-US" sz="700" b="1" baseline="0">
            <a:latin typeface="Arial"/>
            <a:cs typeface="Arial"/>
          </a:endParaRP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endParaRPr lang="en-US" sz="1100"/>
        </a:p>
      </xdr:txBody>
    </xdr:sp>
    <xdr:clientData/>
  </xdr:twoCellAnchor>
  <xdr:twoCellAnchor>
    <xdr:from>
      <xdr:col>0</xdr:col>
      <xdr:colOff>179917</xdr:colOff>
      <xdr:row>156</xdr:row>
      <xdr:rowOff>42334</xdr:rowOff>
    </xdr:from>
    <xdr:to>
      <xdr:col>1</xdr:col>
      <xdr:colOff>1449916</xdr:colOff>
      <xdr:row>160</xdr:row>
      <xdr:rowOff>63500</xdr:rowOff>
    </xdr:to>
    <xdr:sp macro="" textlink="">
      <xdr:nvSpPr>
        <xdr:cNvPr id="37" name="TextBox 3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50F372-0A69-4F31-A85A-75ADE6193486}"/>
            </a:ext>
          </a:extLst>
        </xdr:cNvPr>
        <xdr:cNvSpPr txBox="1"/>
      </xdr:nvSpPr>
      <xdr:spPr>
        <a:xfrm>
          <a:off x="179917" y="48196501"/>
          <a:ext cx="3047999" cy="825499"/>
        </a:xfrm>
        <a:prstGeom prst="rect">
          <a:avLst/>
        </a:prstGeom>
        <a:solidFill>
          <a:srgbClr val="FFC000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Arial"/>
              <a:cs typeface="Arial"/>
            </a:rPr>
            <a:t>Pearson Sales Rep Locator</a:t>
          </a:r>
        </a:p>
        <a:p>
          <a:pPr algn="ctr"/>
          <a:endParaRPr lang="en-US" sz="1050" b="1" i="1" baseline="0">
            <a:latin typeface="Arial"/>
            <a:cs typeface="Arial"/>
          </a:endParaRPr>
        </a:p>
        <a:p>
          <a:pPr algn="ctr"/>
          <a:r>
            <a:rPr lang="en-US" sz="1050" b="1" i="0" baseline="0">
              <a:latin typeface="Arial"/>
              <a:cs typeface="Arial"/>
            </a:rPr>
            <a:t>Find Your Rep:</a:t>
          </a:r>
        </a:p>
        <a:p>
          <a:pPr algn="ctr"/>
          <a:r>
            <a:rPr lang="en-US" sz="1050" b="1" i="0" baseline="0">
              <a:latin typeface="Arial"/>
              <a:cs typeface="Arial"/>
            </a:rPr>
            <a:t>www.pearsoncanada.ca/school/repfinder</a:t>
          </a:r>
        </a:p>
      </xdr:txBody>
    </xdr:sp>
    <xdr:clientData/>
  </xdr:twoCellAnchor>
  <xdr:twoCellAnchor>
    <xdr:from>
      <xdr:col>0</xdr:col>
      <xdr:colOff>138545</xdr:colOff>
      <xdr:row>213</xdr:row>
      <xdr:rowOff>101599</xdr:rowOff>
    </xdr:from>
    <xdr:to>
      <xdr:col>1</xdr:col>
      <xdr:colOff>1765416</xdr:colOff>
      <xdr:row>218</xdr:row>
      <xdr:rowOff>88637</xdr:rowOff>
    </xdr:to>
    <xdr:sp macro="" textlink="">
      <xdr:nvSpPr>
        <xdr:cNvPr id="31" name="TextBox 3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497E674-A178-4879-B653-CE057BC01198}"/>
            </a:ext>
          </a:extLst>
        </xdr:cNvPr>
        <xdr:cNvSpPr txBox="1"/>
      </xdr:nvSpPr>
      <xdr:spPr>
        <a:xfrm>
          <a:off x="138545" y="64903927"/>
          <a:ext cx="3621925" cy="96609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>
    <xdr:from>
      <xdr:col>0</xdr:col>
      <xdr:colOff>166255</xdr:colOff>
      <xdr:row>96</xdr:row>
      <xdr:rowOff>138545</xdr:rowOff>
    </xdr:from>
    <xdr:to>
      <xdr:col>1</xdr:col>
      <xdr:colOff>1793126</xdr:colOff>
      <xdr:row>101</xdr:row>
      <xdr:rowOff>125583</xdr:rowOff>
    </xdr:to>
    <xdr:sp macro="" textlink="">
      <xdr:nvSpPr>
        <xdr:cNvPr id="39" name="TextBox 3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DC3655D-5D4E-4A7E-B3DF-5CF6F58B9CC8}"/>
            </a:ext>
          </a:extLst>
        </xdr:cNvPr>
        <xdr:cNvSpPr txBox="1"/>
      </xdr:nvSpPr>
      <xdr:spPr>
        <a:xfrm>
          <a:off x="166255" y="35984873"/>
          <a:ext cx="3621925" cy="96609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>
    <xdr:from>
      <xdr:col>0</xdr:col>
      <xdr:colOff>166254</xdr:colOff>
      <xdr:row>62</xdr:row>
      <xdr:rowOff>138544</xdr:rowOff>
    </xdr:from>
    <xdr:to>
      <xdr:col>1</xdr:col>
      <xdr:colOff>1793125</xdr:colOff>
      <xdr:row>67</xdr:row>
      <xdr:rowOff>125582</xdr:rowOff>
    </xdr:to>
    <xdr:sp macro="" textlink="">
      <xdr:nvSpPr>
        <xdr:cNvPr id="40" name="TextBox 3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978F3A7-C007-49E9-8331-30132DDE3A90}"/>
            </a:ext>
          </a:extLst>
        </xdr:cNvPr>
        <xdr:cNvSpPr txBox="1"/>
      </xdr:nvSpPr>
      <xdr:spPr>
        <a:xfrm>
          <a:off x="166254" y="29704144"/>
          <a:ext cx="3621925" cy="96609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>
    <xdr:from>
      <xdr:col>3</xdr:col>
      <xdr:colOff>60960</xdr:colOff>
      <xdr:row>181</xdr:row>
      <xdr:rowOff>0</xdr:rowOff>
    </xdr:from>
    <xdr:to>
      <xdr:col>3</xdr:col>
      <xdr:colOff>1333500</xdr:colOff>
      <xdr:row>181</xdr:row>
      <xdr:rowOff>0</xdr:rowOff>
    </xdr:to>
    <xdr:sp macro="" textlink="">
      <xdr:nvSpPr>
        <xdr:cNvPr id="49" name="Shape 6">
          <a:extLst>
            <a:ext uri="{FF2B5EF4-FFF2-40B4-BE49-F238E27FC236}">
              <a16:creationId xmlns:a16="http://schemas.microsoft.com/office/drawing/2014/main" id="{2163915C-E4D0-46FE-B5A0-53F8F109EC35}"/>
            </a:ext>
          </a:extLst>
        </xdr:cNvPr>
        <xdr:cNvSpPr/>
      </xdr:nvSpPr>
      <xdr:spPr>
        <a:xfrm>
          <a:off x="5273040" y="4555374"/>
          <a:ext cx="127254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lvl="0" indent="0" algn="l">
            <a:lnSpc>
              <a:spcPts val="900"/>
            </a:lnSpc>
            <a:spcBef>
              <a:spcPts val="0"/>
            </a:spcBef>
            <a:buSzPct val="25000"/>
            <a:buNone/>
          </a:pPr>
          <a:endParaRPr lang="en-US" sz="800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twoCellAnchor>
  <xdr:twoCellAnchor>
    <xdr:from>
      <xdr:col>3</xdr:col>
      <xdr:colOff>30480</xdr:colOff>
      <xdr:row>185</xdr:row>
      <xdr:rowOff>0</xdr:rowOff>
    </xdr:from>
    <xdr:to>
      <xdr:col>3</xdr:col>
      <xdr:colOff>1303020</xdr:colOff>
      <xdr:row>185</xdr:row>
      <xdr:rowOff>0</xdr:rowOff>
    </xdr:to>
    <xdr:sp macro="" textlink="">
      <xdr:nvSpPr>
        <xdr:cNvPr id="59" name="Shape 6">
          <a:extLst>
            <a:ext uri="{FF2B5EF4-FFF2-40B4-BE49-F238E27FC236}">
              <a16:creationId xmlns:a16="http://schemas.microsoft.com/office/drawing/2014/main" id="{BC763A95-F11F-41F9-8EB6-796F1967F96A}"/>
            </a:ext>
          </a:extLst>
        </xdr:cNvPr>
        <xdr:cNvSpPr/>
      </xdr:nvSpPr>
      <xdr:spPr>
        <a:xfrm>
          <a:off x="5242560" y="5667202"/>
          <a:ext cx="127254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lvl="0" indent="0" algn="l">
            <a:lnSpc>
              <a:spcPts val="900"/>
            </a:lnSpc>
            <a:spcBef>
              <a:spcPts val="0"/>
            </a:spcBef>
            <a:buSzPct val="25000"/>
            <a:buNone/>
          </a:pPr>
          <a:endParaRPr lang="en-US" sz="800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twoCellAnchor>
  <xdr:twoCellAnchor>
    <xdr:from>
      <xdr:col>5</xdr:col>
      <xdr:colOff>60960</xdr:colOff>
      <xdr:row>181</xdr:row>
      <xdr:rowOff>0</xdr:rowOff>
    </xdr:from>
    <xdr:to>
      <xdr:col>5</xdr:col>
      <xdr:colOff>1333500</xdr:colOff>
      <xdr:row>181</xdr:row>
      <xdr:rowOff>0</xdr:rowOff>
    </xdr:to>
    <xdr:sp macro="" textlink="">
      <xdr:nvSpPr>
        <xdr:cNvPr id="62" name="Shape 6">
          <a:extLst>
            <a:ext uri="{FF2B5EF4-FFF2-40B4-BE49-F238E27FC236}">
              <a16:creationId xmlns:a16="http://schemas.microsoft.com/office/drawing/2014/main" id="{0C5EB313-266E-4996-BCAE-A04C92AED142}"/>
            </a:ext>
          </a:extLst>
        </xdr:cNvPr>
        <xdr:cNvSpPr/>
      </xdr:nvSpPr>
      <xdr:spPr>
        <a:xfrm>
          <a:off x="6112510" y="43996610"/>
          <a:ext cx="808990" cy="381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lvl="0" indent="0" algn="l">
            <a:lnSpc>
              <a:spcPts val="900"/>
            </a:lnSpc>
            <a:spcBef>
              <a:spcPts val="0"/>
            </a:spcBef>
            <a:buSzPct val="25000"/>
            <a:buNone/>
          </a:pPr>
          <a:endParaRPr lang="en-US" sz="800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twoCellAnchor>
  <xdr:twoCellAnchor>
    <xdr:from>
      <xdr:col>5</xdr:col>
      <xdr:colOff>60960</xdr:colOff>
      <xdr:row>185</xdr:row>
      <xdr:rowOff>0</xdr:rowOff>
    </xdr:from>
    <xdr:to>
      <xdr:col>5</xdr:col>
      <xdr:colOff>1333500</xdr:colOff>
      <xdr:row>185</xdr:row>
      <xdr:rowOff>0</xdr:rowOff>
    </xdr:to>
    <xdr:sp macro="" textlink="">
      <xdr:nvSpPr>
        <xdr:cNvPr id="63" name="Shape 6">
          <a:extLst>
            <a:ext uri="{FF2B5EF4-FFF2-40B4-BE49-F238E27FC236}">
              <a16:creationId xmlns:a16="http://schemas.microsoft.com/office/drawing/2014/main" id="{4DC48EB2-6966-4EB7-AFA3-5544B6FB76C5}"/>
            </a:ext>
          </a:extLst>
        </xdr:cNvPr>
        <xdr:cNvSpPr/>
      </xdr:nvSpPr>
      <xdr:spPr>
        <a:xfrm>
          <a:off x="6112510" y="43996610"/>
          <a:ext cx="808990" cy="381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lvl="0" indent="0" algn="l">
            <a:lnSpc>
              <a:spcPts val="900"/>
            </a:lnSpc>
            <a:spcBef>
              <a:spcPts val="0"/>
            </a:spcBef>
            <a:buSzPct val="25000"/>
            <a:buNone/>
          </a:pPr>
          <a:endParaRPr lang="en-US" sz="800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twoCellAnchor>
  <xdr:twoCellAnchor>
    <xdr:from>
      <xdr:col>5</xdr:col>
      <xdr:colOff>60960</xdr:colOff>
      <xdr:row>188</xdr:row>
      <xdr:rowOff>822960</xdr:rowOff>
    </xdr:from>
    <xdr:to>
      <xdr:col>5</xdr:col>
      <xdr:colOff>1333500</xdr:colOff>
      <xdr:row>188</xdr:row>
      <xdr:rowOff>1303020</xdr:rowOff>
    </xdr:to>
    <xdr:sp macro="" textlink="">
      <xdr:nvSpPr>
        <xdr:cNvPr id="64" name="Shape 6">
          <a:extLst>
            <a:ext uri="{FF2B5EF4-FFF2-40B4-BE49-F238E27FC236}">
              <a16:creationId xmlns:a16="http://schemas.microsoft.com/office/drawing/2014/main" id="{91B87039-A017-4C13-84CC-F308DC4AD9D4}"/>
            </a:ext>
          </a:extLst>
        </xdr:cNvPr>
        <xdr:cNvSpPr/>
      </xdr:nvSpPr>
      <xdr:spPr>
        <a:xfrm>
          <a:off x="6112510" y="43996610"/>
          <a:ext cx="808990" cy="381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lvl="0" indent="0" algn="l">
            <a:lnSpc>
              <a:spcPts val="900"/>
            </a:lnSpc>
            <a:spcBef>
              <a:spcPts val="0"/>
            </a:spcBef>
            <a:buSzPct val="25000"/>
            <a:buNone/>
          </a:pPr>
          <a:endParaRPr lang="en-US" sz="800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twoCellAnchor>
  <xdr:twoCellAnchor>
    <xdr:from>
      <xdr:col>5</xdr:col>
      <xdr:colOff>60960</xdr:colOff>
      <xdr:row>192</xdr:row>
      <xdr:rowOff>822960</xdr:rowOff>
    </xdr:from>
    <xdr:to>
      <xdr:col>5</xdr:col>
      <xdr:colOff>1333500</xdr:colOff>
      <xdr:row>192</xdr:row>
      <xdr:rowOff>1303020</xdr:rowOff>
    </xdr:to>
    <xdr:sp macro="" textlink="">
      <xdr:nvSpPr>
        <xdr:cNvPr id="65" name="Shape 6">
          <a:extLst>
            <a:ext uri="{FF2B5EF4-FFF2-40B4-BE49-F238E27FC236}">
              <a16:creationId xmlns:a16="http://schemas.microsoft.com/office/drawing/2014/main" id="{52EBF44B-D10D-4199-BE07-1569678A05A4}"/>
            </a:ext>
          </a:extLst>
        </xdr:cNvPr>
        <xdr:cNvSpPr/>
      </xdr:nvSpPr>
      <xdr:spPr>
        <a:xfrm>
          <a:off x="6112510" y="43996610"/>
          <a:ext cx="808990" cy="381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lvl="0" indent="0" algn="l">
            <a:lnSpc>
              <a:spcPts val="900"/>
            </a:lnSpc>
            <a:spcBef>
              <a:spcPts val="0"/>
            </a:spcBef>
            <a:buSzPct val="25000"/>
            <a:buNone/>
          </a:pPr>
          <a:endParaRPr lang="en-US" sz="800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twoCellAnchor>
  <xdr:twoCellAnchor>
    <xdr:from>
      <xdr:col>5</xdr:col>
      <xdr:colOff>60960</xdr:colOff>
      <xdr:row>200</xdr:row>
      <xdr:rowOff>822960</xdr:rowOff>
    </xdr:from>
    <xdr:to>
      <xdr:col>5</xdr:col>
      <xdr:colOff>1333500</xdr:colOff>
      <xdr:row>200</xdr:row>
      <xdr:rowOff>1303020</xdr:rowOff>
    </xdr:to>
    <xdr:sp macro="" textlink="">
      <xdr:nvSpPr>
        <xdr:cNvPr id="66" name="Shape 6">
          <a:extLst>
            <a:ext uri="{FF2B5EF4-FFF2-40B4-BE49-F238E27FC236}">
              <a16:creationId xmlns:a16="http://schemas.microsoft.com/office/drawing/2014/main" id="{C2696045-5B68-4746-A687-7A08D218F1F5}"/>
            </a:ext>
          </a:extLst>
        </xdr:cNvPr>
        <xdr:cNvSpPr/>
      </xdr:nvSpPr>
      <xdr:spPr>
        <a:xfrm>
          <a:off x="6112510" y="43996610"/>
          <a:ext cx="808990" cy="381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lvl="0" indent="0" algn="l">
            <a:lnSpc>
              <a:spcPts val="900"/>
            </a:lnSpc>
            <a:spcBef>
              <a:spcPts val="0"/>
            </a:spcBef>
            <a:buSzPct val="25000"/>
            <a:buNone/>
          </a:pPr>
          <a:endParaRPr lang="en-US" sz="800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twoCellAnchor>
  <xdr:twoCellAnchor>
    <xdr:from>
      <xdr:col>5</xdr:col>
      <xdr:colOff>60960</xdr:colOff>
      <xdr:row>204</xdr:row>
      <xdr:rowOff>822960</xdr:rowOff>
    </xdr:from>
    <xdr:to>
      <xdr:col>5</xdr:col>
      <xdr:colOff>1333500</xdr:colOff>
      <xdr:row>204</xdr:row>
      <xdr:rowOff>1303020</xdr:rowOff>
    </xdr:to>
    <xdr:sp macro="" textlink="">
      <xdr:nvSpPr>
        <xdr:cNvPr id="67" name="Shape 6">
          <a:extLst>
            <a:ext uri="{FF2B5EF4-FFF2-40B4-BE49-F238E27FC236}">
              <a16:creationId xmlns:a16="http://schemas.microsoft.com/office/drawing/2014/main" id="{0B8A38B1-7565-405F-8FC4-739B74795629}"/>
            </a:ext>
          </a:extLst>
        </xdr:cNvPr>
        <xdr:cNvSpPr/>
      </xdr:nvSpPr>
      <xdr:spPr>
        <a:xfrm>
          <a:off x="6112510" y="43996610"/>
          <a:ext cx="808990" cy="381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lvl="0" indent="0" algn="l">
            <a:lnSpc>
              <a:spcPts val="900"/>
            </a:lnSpc>
            <a:spcBef>
              <a:spcPts val="0"/>
            </a:spcBef>
            <a:buSzPct val="25000"/>
            <a:buNone/>
          </a:pPr>
          <a:endParaRPr lang="en-US" sz="800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twoCellAnchor>
  <xdr:twoCellAnchor>
    <xdr:from>
      <xdr:col>5</xdr:col>
      <xdr:colOff>60960</xdr:colOff>
      <xdr:row>208</xdr:row>
      <xdr:rowOff>822960</xdr:rowOff>
    </xdr:from>
    <xdr:to>
      <xdr:col>5</xdr:col>
      <xdr:colOff>1333500</xdr:colOff>
      <xdr:row>208</xdr:row>
      <xdr:rowOff>1303020</xdr:rowOff>
    </xdr:to>
    <xdr:sp macro="" textlink="">
      <xdr:nvSpPr>
        <xdr:cNvPr id="68" name="Shape 6">
          <a:extLst>
            <a:ext uri="{FF2B5EF4-FFF2-40B4-BE49-F238E27FC236}">
              <a16:creationId xmlns:a16="http://schemas.microsoft.com/office/drawing/2014/main" id="{17524872-009C-4617-8B25-C01343DB3553}"/>
            </a:ext>
          </a:extLst>
        </xdr:cNvPr>
        <xdr:cNvSpPr/>
      </xdr:nvSpPr>
      <xdr:spPr>
        <a:xfrm>
          <a:off x="6112510" y="43996610"/>
          <a:ext cx="808990" cy="381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lvl="0" indent="0" algn="l">
            <a:lnSpc>
              <a:spcPts val="900"/>
            </a:lnSpc>
            <a:spcBef>
              <a:spcPts val="0"/>
            </a:spcBef>
            <a:buSzPct val="25000"/>
            <a:buNone/>
          </a:pPr>
          <a:endParaRPr lang="en-US" sz="800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8"/>
  <sheetViews>
    <sheetView tabSelected="1" topLeftCell="A8" zoomScaleNormal="100" zoomScaleSheetLayoutView="100" workbookViewId="0">
      <selection activeCell="B4" sqref="B4"/>
    </sheetView>
  </sheetViews>
  <sheetFormatPr defaultColWidth="8.90625" defaultRowHeight="20" x14ac:dyDescent="0.35"/>
  <cols>
    <col min="1" max="1" width="26.6328125" style="64" customWidth="1"/>
    <col min="2" max="2" width="42.08984375" style="64" customWidth="1"/>
    <col min="3" max="3" width="17.90625" style="116" customWidth="1"/>
    <col min="4" max="4" width="12.453125" style="66" customWidth="1"/>
    <col min="5" max="5" width="11.90625" style="64" customWidth="1"/>
    <col min="6" max="6" width="15.453125" style="64" customWidth="1"/>
    <col min="7" max="7" width="8.453125" style="64" customWidth="1"/>
    <col min="8" max="8" width="13.453125" style="64" customWidth="1"/>
    <col min="9" max="16384" width="8.90625" style="3"/>
  </cols>
  <sheetData>
    <row r="1" spans="1:23" x14ac:dyDescent="0.35">
      <c r="A1" s="12"/>
      <c r="B1" s="12"/>
      <c r="C1" s="13"/>
      <c r="D1" s="14"/>
      <c r="E1" s="15"/>
      <c r="F1" s="16"/>
      <c r="G1" s="13"/>
      <c r="H1" s="17"/>
    </row>
    <row r="2" spans="1:23" s="2" customFormat="1" ht="47" x14ac:dyDescent="0.35">
      <c r="A2" s="117" t="e" vm="1">
        <v>#VALUE!</v>
      </c>
      <c r="B2" s="117"/>
      <c r="C2" s="117"/>
      <c r="D2" s="117"/>
      <c r="E2" s="117"/>
      <c r="F2" s="117"/>
      <c r="G2" s="117"/>
      <c r="H2" s="11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2" customFormat="1" ht="36" x14ac:dyDescent="0.35">
      <c r="A3" s="128" t="s">
        <v>125</v>
      </c>
      <c r="B3" s="128"/>
      <c r="C3" s="128"/>
      <c r="D3" s="128"/>
      <c r="E3" s="128"/>
      <c r="F3" s="128"/>
      <c r="G3" s="128"/>
      <c r="H3" s="1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2" customFormat="1" ht="36" x14ac:dyDescent="0.35">
      <c r="A4" s="18"/>
      <c r="B4" s="18"/>
      <c r="C4" s="18"/>
      <c r="D4" s="18"/>
      <c r="E4" s="18"/>
      <c r="F4" s="18"/>
      <c r="G4" s="18"/>
      <c r="H4" s="1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2" customFormat="1" ht="16.5" x14ac:dyDescent="0.35">
      <c r="A5" s="129" t="s">
        <v>83</v>
      </c>
      <c r="B5" s="129"/>
      <c r="C5" s="129"/>
      <c r="D5" s="129"/>
      <c r="E5" s="129"/>
      <c r="F5" s="129"/>
      <c r="G5" s="129"/>
      <c r="H5" s="12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8" customFormat="1" ht="16" customHeight="1" x14ac:dyDescent="0.35">
      <c r="A6" s="130" t="s">
        <v>0</v>
      </c>
      <c r="B6" s="130"/>
      <c r="C6" s="130"/>
      <c r="D6" s="130"/>
      <c r="E6" s="130"/>
      <c r="F6" s="130"/>
      <c r="G6" s="130"/>
      <c r="H6" s="130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8" customFormat="1" ht="16" customHeight="1" x14ac:dyDescent="0.35">
      <c r="A7" s="131" t="s">
        <v>1</v>
      </c>
      <c r="B7" s="131"/>
      <c r="C7" s="131" t="s">
        <v>2</v>
      </c>
      <c r="D7" s="131"/>
      <c r="E7" s="131"/>
      <c r="F7" s="131"/>
      <c r="G7" s="131"/>
      <c r="H7" s="131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s="8" customFormat="1" ht="16" customHeight="1" x14ac:dyDescent="0.35">
      <c r="A8" s="125" t="s">
        <v>3</v>
      </c>
      <c r="B8" s="125"/>
      <c r="C8" s="125" t="s">
        <v>4</v>
      </c>
      <c r="D8" s="125"/>
      <c r="E8" s="125"/>
      <c r="F8" s="125"/>
      <c r="G8" s="125"/>
      <c r="H8" s="125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8" customFormat="1" ht="16" customHeight="1" x14ac:dyDescent="0.35">
      <c r="A9" s="125" t="s">
        <v>5</v>
      </c>
      <c r="B9" s="125"/>
      <c r="C9" s="125" t="s">
        <v>5</v>
      </c>
      <c r="D9" s="125"/>
      <c r="E9" s="125"/>
      <c r="F9" s="125"/>
      <c r="G9" s="125"/>
      <c r="H9" s="125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s="8" customFormat="1" ht="16" customHeight="1" x14ac:dyDescent="0.35">
      <c r="A10" s="125" t="s">
        <v>6</v>
      </c>
      <c r="B10" s="125"/>
      <c r="C10" s="125" t="s">
        <v>6</v>
      </c>
      <c r="D10" s="125"/>
      <c r="E10" s="125"/>
      <c r="F10" s="125"/>
      <c r="G10" s="125"/>
      <c r="H10" s="12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s="8" customFormat="1" ht="16" customHeight="1" x14ac:dyDescent="0.35">
      <c r="A11" s="125" t="s">
        <v>7</v>
      </c>
      <c r="B11" s="125"/>
      <c r="C11" s="125" t="s">
        <v>7</v>
      </c>
      <c r="D11" s="125"/>
      <c r="E11" s="125"/>
      <c r="F11" s="125"/>
      <c r="G11" s="125"/>
      <c r="H11" s="125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s="8" customFormat="1" ht="16" customHeight="1" x14ac:dyDescent="0.35">
      <c r="A12" s="125" t="s">
        <v>8</v>
      </c>
      <c r="B12" s="125"/>
      <c r="C12" s="125" t="s">
        <v>8</v>
      </c>
      <c r="D12" s="125"/>
      <c r="E12" s="125"/>
      <c r="F12" s="125"/>
      <c r="G12" s="125"/>
      <c r="H12" s="125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s="8" customFormat="1" ht="16" customHeight="1" thickBot="1" x14ac:dyDescent="0.4">
      <c r="A13" s="136" t="s">
        <v>9</v>
      </c>
      <c r="B13" s="136"/>
      <c r="C13" s="136" t="s">
        <v>9</v>
      </c>
      <c r="D13" s="136"/>
      <c r="E13" s="136"/>
      <c r="F13" s="136"/>
      <c r="G13" s="136"/>
      <c r="H13" s="13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s="9" customFormat="1" ht="16" customHeight="1" thickBot="1" x14ac:dyDescent="0.4">
      <c r="A14" s="137" t="s">
        <v>18</v>
      </c>
      <c r="B14" s="138"/>
      <c r="C14" s="138"/>
      <c r="D14" s="138"/>
      <c r="E14" s="138"/>
      <c r="F14" s="138"/>
      <c r="G14" s="138"/>
      <c r="H14" s="139"/>
    </row>
    <row r="15" spans="1:23" s="9" customFormat="1" ht="16" customHeight="1" x14ac:dyDescent="0.35">
      <c r="A15" s="140" t="s">
        <v>19</v>
      </c>
      <c r="B15" s="141"/>
      <c r="C15" s="19" t="s">
        <v>10</v>
      </c>
      <c r="D15" s="20" t="s">
        <v>11</v>
      </c>
      <c r="E15" s="21" t="s">
        <v>12</v>
      </c>
      <c r="F15" s="22" t="s">
        <v>13</v>
      </c>
      <c r="G15" s="22" t="s">
        <v>14</v>
      </c>
      <c r="H15" s="23" t="s">
        <v>15</v>
      </c>
    </row>
    <row r="16" spans="1:23" s="11" customFormat="1" ht="16" customHeight="1" x14ac:dyDescent="0.35">
      <c r="A16" s="132" t="s">
        <v>123</v>
      </c>
      <c r="B16" s="133"/>
      <c r="C16" s="133"/>
      <c r="D16" s="133"/>
      <c r="E16" s="133"/>
      <c r="F16" s="133"/>
      <c r="G16" s="133"/>
      <c r="H16" s="134"/>
    </row>
    <row r="17" spans="1:8" s="9" customFormat="1" ht="75" customHeight="1" x14ac:dyDescent="0.35">
      <c r="A17" s="135" t="s">
        <v>122</v>
      </c>
      <c r="B17" s="119"/>
      <c r="C17" s="24">
        <v>9780135334973</v>
      </c>
      <c r="D17" s="219">
        <v>34.75</v>
      </c>
      <c r="E17" s="25">
        <v>0.1</v>
      </c>
      <c r="F17" s="26">
        <f>D17-(D17*E17)</f>
        <v>31.274999999999999</v>
      </c>
      <c r="G17" s="27"/>
      <c r="H17" s="28">
        <f>F17*G17</f>
        <v>0</v>
      </c>
    </row>
    <row r="18" spans="1:8" s="9" customFormat="1" ht="23" customHeight="1" x14ac:dyDescent="0.35">
      <c r="A18" s="135" t="s">
        <v>121</v>
      </c>
      <c r="B18" s="119"/>
      <c r="C18" s="24">
        <v>9780138271374</v>
      </c>
      <c r="D18" s="29">
        <v>393.75</v>
      </c>
      <c r="E18" s="25">
        <v>0.1</v>
      </c>
      <c r="F18" s="26">
        <f>D18-(D18*E18)</f>
        <v>354.375</v>
      </c>
      <c r="G18" s="27"/>
      <c r="H18" s="28">
        <f>F18*G18</f>
        <v>0</v>
      </c>
    </row>
    <row r="19" spans="1:8" s="11" customFormat="1" ht="16" customHeight="1" x14ac:dyDescent="0.35">
      <c r="A19" s="132" t="s">
        <v>20</v>
      </c>
      <c r="B19" s="133"/>
      <c r="C19" s="133"/>
      <c r="D19" s="133"/>
      <c r="E19" s="133"/>
      <c r="F19" s="133"/>
      <c r="G19" s="133"/>
      <c r="H19" s="134"/>
    </row>
    <row r="20" spans="1:8" s="9" customFormat="1" ht="16" customHeight="1" x14ac:dyDescent="0.35">
      <c r="A20" s="142" t="s">
        <v>21</v>
      </c>
      <c r="B20" s="143"/>
      <c r="C20" s="24">
        <v>9780134564715</v>
      </c>
      <c r="D20" s="219">
        <v>49.75</v>
      </c>
      <c r="E20" s="25">
        <v>0.1</v>
      </c>
      <c r="F20" s="26">
        <f t="shared" ref="F20:F22" si="0">D20-(D20*E20)</f>
        <v>44.774999999999999</v>
      </c>
      <c r="G20" s="27"/>
      <c r="H20" s="28">
        <f t="shared" ref="H20:H22" si="1">F20*G20</f>
        <v>0</v>
      </c>
    </row>
    <row r="21" spans="1:8" s="9" customFormat="1" ht="16" customHeight="1" x14ac:dyDescent="0.35">
      <c r="A21" s="144" t="s">
        <v>94</v>
      </c>
      <c r="B21" s="145"/>
      <c r="C21" s="30">
        <v>9780137310715</v>
      </c>
      <c r="D21" s="31">
        <v>15</v>
      </c>
      <c r="E21" s="25" t="s">
        <v>79</v>
      </c>
      <c r="F21" s="31">
        <v>15</v>
      </c>
      <c r="G21" s="27"/>
      <c r="H21" s="28">
        <f t="shared" ref="H21" si="2">F21*G21</f>
        <v>0</v>
      </c>
    </row>
    <row r="22" spans="1:8" s="9" customFormat="1" ht="32.5" customHeight="1" x14ac:dyDescent="0.35">
      <c r="A22" s="144" t="s">
        <v>95</v>
      </c>
      <c r="B22" s="145"/>
      <c r="C22" s="24">
        <v>9780138207922</v>
      </c>
      <c r="D22" s="29">
        <v>393.75</v>
      </c>
      <c r="E22" s="25">
        <v>0.1</v>
      </c>
      <c r="F22" s="26">
        <f t="shared" si="0"/>
        <v>354.375</v>
      </c>
      <c r="G22" s="27"/>
      <c r="H22" s="28">
        <f t="shared" si="1"/>
        <v>0</v>
      </c>
    </row>
    <row r="23" spans="1:8" s="9" customFormat="1" ht="16" customHeight="1" x14ac:dyDescent="0.35">
      <c r="A23" s="132" t="s">
        <v>22</v>
      </c>
      <c r="B23" s="146"/>
      <c r="C23" s="146"/>
      <c r="D23" s="147"/>
      <c r="E23" s="147"/>
      <c r="F23" s="147"/>
      <c r="G23" s="147"/>
      <c r="H23" s="148"/>
    </row>
    <row r="24" spans="1:8" s="9" customFormat="1" ht="16" customHeight="1" x14ac:dyDescent="0.35">
      <c r="A24" s="142" t="s">
        <v>21</v>
      </c>
      <c r="B24" s="143"/>
      <c r="C24" s="24">
        <v>9780134772196</v>
      </c>
      <c r="D24" s="219">
        <v>49.75</v>
      </c>
      <c r="E24" s="25">
        <v>0.1</v>
      </c>
      <c r="F24" s="26">
        <f t="shared" ref="F24:F26" si="3">D24-(D24*E24)</f>
        <v>44.774999999999999</v>
      </c>
      <c r="G24" s="27"/>
      <c r="H24" s="28">
        <f t="shared" ref="H24:H26" si="4">F24*G24</f>
        <v>0</v>
      </c>
    </row>
    <row r="25" spans="1:8" s="9" customFormat="1" ht="16" customHeight="1" x14ac:dyDescent="0.35">
      <c r="A25" s="144" t="s">
        <v>94</v>
      </c>
      <c r="B25" s="145"/>
      <c r="C25" s="30">
        <v>9780137310739</v>
      </c>
      <c r="D25" s="31">
        <v>15</v>
      </c>
      <c r="E25" s="25" t="s">
        <v>79</v>
      </c>
      <c r="F25" s="31">
        <v>15</v>
      </c>
      <c r="G25" s="27"/>
      <c r="H25" s="28">
        <f t="shared" si="4"/>
        <v>0</v>
      </c>
    </row>
    <row r="26" spans="1:8" s="9" customFormat="1" ht="32.5" customHeight="1" x14ac:dyDescent="0.35">
      <c r="A26" s="144" t="s">
        <v>95</v>
      </c>
      <c r="B26" s="145"/>
      <c r="C26" s="24">
        <v>9780138207939</v>
      </c>
      <c r="D26" s="29">
        <v>393.75</v>
      </c>
      <c r="E26" s="25">
        <v>0.1</v>
      </c>
      <c r="F26" s="26">
        <f t="shared" si="3"/>
        <v>354.375</v>
      </c>
      <c r="G26" s="27"/>
      <c r="H26" s="28">
        <f t="shared" si="4"/>
        <v>0</v>
      </c>
    </row>
    <row r="27" spans="1:8" s="9" customFormat="1" ht="16" customHeight="1" x14ac:dyDescent="0.35">
      <c r="A27" s="132" t="s">
        <v>23</v>
      </c>
      <c r="B27" s="133"/>
      <c r="C27" s="133"/>
      <c r="D27" s="133"/>
      <c r="E27" s="133"/>
      <c r="F27" s="133"/>
      <c r="G27" s="133"/>
      <c r="H27" s="134"/>
    </row>
    <row r="28" spans="1:8" s="9" customFormat="1" ht="16" customHeight="1" x14ac:dyDescent="0.35">
      <c r="A28" s="142" t="s">
        <v>21</v>
      </c>
      <c r="B28" s="143"/>
      <c r="C28" s="24">
        <v>9780134564708</v>
      </c>
      <c r="D28" s="219">
        <v>49.75</v>
      </c>
      <c r="E28" s="25">
        <v>0.1</v>
      </c>
      <c r="F28" s="26">
        <f t="shared" ref="F28:F30" si="5">D28-(D28*E28)</f>
        <v>44.774999999999999</v>
      </c>
      <c r="G28" s="27"/>
      <c r="H28" s="28">
        <f t="shared" ref="H28:H30" si="6">F28*G28</f>
        <v>0</v>
      </c>
    </row>
    <row r="29" spans="1:8" s="9" customFormat="1" ht="16" customHeight="1" x14ac:dyDescent="0.35">
      <c r="A29" s="144" t="s">
        <v>94</v>
      </c>
      <c r="B29" s="145"/>
      <c r="C29" s="30">
        <v>9780137310753</v>
      </c>
      <c r="D29" s="31">
        <v>15</v>
      </c>
      <c r="E29" s="25" t="s">
        <v>79</v>
      </c>
      <c r="F29" s="31">
        <v>15</v>
      </c>
      <c r="G29" s="27"/>
      <c r="H29" s="28">
        <f t="shared" si="6"/>
        <v>0</v>
      </c>
    </row>
    <row r="30" spans="1:8" s="9" customFormat="1" ht="32.5" customHeight="1" x14ac:dyDescent="0.35">
      <c r="A30" s="144" t="s">
        <v>95</v>
      </c>
      <c r="B30" s="145"/>
      <c r="C30" s="24">
        <v>9780138207984</v>
      </c>
      <c r="D30" s="29">
        <v>393.75</v>
      </c>
      <c r="E30" s="25">
        <v>0.1</v>
      </c>
      <c r="F30" s="26">
        <f t="shared" si="5"/>
        <v>354.375</v>
      </c>
      <c r="G30" s="27"/>
      <c r="H30" s="28">
        <f t="shared" si="6"/>
        <v>0</v>
      </c>
    </row>
    <row r="31" spans="1:8" s="9" customFormat="1" ht="16" customHeight="1" x14ac:dyDescent="0.35">
      <c r="A31" s="132" t="s">
        <v>24</v>
      </c>
      <c r="B31" s="146"/>
      <c r="C31" s="146"/>
      <c r="D31" s="147" t="s">
        <v>25</v>
      </c>
      <c r="E31" s="147"/>
      <c r="F31" s="147"/>
      <c r="G31" s="147"/>
      <c r="H31" s="148"/>
    </row>
    <row r="32" spans="1:8" s="9" customFormat="1" ht="16" customHeight="1" x14ac:dyDescent="0.35">
      <c r="A32" s="142" t="s">
        <v>21</v>
      </c>
      <c r="B32" s="143"/>
      <c r="C32" s="24">
        <v>9780134821153</v>
      </c>
      <c r="D32" s="219">
        <v>49.75</v>
      </c>
      <c r="E32" s="25">
        <v>0.1</v>
      </c>
      <c r="F32" s="26">
        <f t="shared" ref="F32:F34" si="7">D32-(D32*E32)</f>
        <v>44.774999999999999</v>
      </c>
      <c r="G32" s="27"/>
      <c r="H32" s="28">
        <f t="shared" ref="H32:H34" si="8">F32*G32</f>
        <v>0</v>
      </c>
    </row>
    <row r="33" spans="1:8" s="9" customFormat="1" ht="16" customHeight="1" x14ac:dyDescent="0.35">
      <c r="A33" s="144" t="s">
        <v>94</v>
      </c>
      <c r="B33" s="145"/>
      <c r="C33" s="30">
        <v>9780137310784</v>
      </c>
      <c r="D33" s="31">
        <v>15</v>
      </c>
      <c r="E33" s="25" t="s">
        <v>79</v>
      </c>
      <c r="F33" s="31">
        <v>15</v>
      </c>
      <c r="G33" s="27"/>
      <c r="H33" s="28">
        <f t="shared" si="8"/>
        <v>0</v>
      </c>
    </row>
    <row r="34" spans="1:8" s="9" customFormat="1" ht="32.5" customHeight="1" thickBot="1" x14ac:dyDescent="0.4">
      <c r="A34" s="144" t="s">
        <v>95</v>
      </c>
      <c r="B34" s="145"/>
      <c r="C34" s="24">
        <v>9780138208028</v>
      </c>
      <c r="D34" s="29">
        <v>393.75</v>
      </c>
      <c r="E34" s="25">
        <v>0.1</v>
      </c>
      <c r="F34" s="26">
        <f t="shared" si="7"/>
        <v>354.375</v>
      </c>
      <c r="G34" s="27"/>
      <c r="H34" s="28">
        <f t="shared" si="8"/>
        <v>0</v>
      </c>
    </row>
    <row r="35" spans="1:8" s="9" customFormat="1" ht="16" customHeight="1" x14ac:dyDescent="0.35">
      <c r="A35" s="140" t="s">
        <v>26</v>
      </c>
      <c r="B35" s="141"/>
      <c r="C35" s="19" t="s">
        <v>10</v>
      </c>
      <c r="D35" s="20" t="s">
        <v>11</v>
      </c>
      <c r="E35" s="21" t="s">
        <v>12</v>
      </c>
      <c r="F35" s="22" t="s">
        <v>13</v>
      </c>
      <c r="G35" s="22" t="s">
        <v>14</v>
      </c>
      <c r="H35" s="23" t="s">
        <v>15</v>
      </c>
    </row>
    <row r="36" spans="1:8" s="9" customFormat="1" ht="16" customHeight="1" x14ac:dyDescent="0.35">
      <c r="A36" s="149" t="s">
        <v>27</v>
      </c>
      <c r="B36" s="150"/>
      <c r="C36" s="150"/>
      <c r="D36" s="150"/>
      <c r="E36" s="150"/>
      <c r="F36" s="150"/>
      <c r="G36" s="150"/>
      <c r="H36" s="151"/>
    </row>
    <row r="37" spans="1:8" s="9" customFormat="1" ht="16" customHeight="1" x14ac:dyDescent="0.35">
      <c r="A37" s="33" t="s">
        <v>27</v>
      </c>
      <c r="B37" s="34"/>
      <c r="C37" s="27">
        <v>9780136070870</v>
      </c>
      <c r="D37" s="219">
        <v>141.5</v>
      </c>
      <c r="E37" s="25">
        <v>0.1</v>
      </c>
      <c r="F37" s="26">
        <f t="shared" ref="F37:F39" si="9">D37-(D37*E37)</f>
        <v>127.35</v>
      </c>
      <c r="G37" s="27"/>
      <c r="H37" s="28">
        <f t="shared" ref="H37:H39" si="10">F37*G37</f>
        <v>0</v>
      </c>
    </row>
    <row r="38" spans="1:8" s="9" customFormat="1" ht="17.5" customHeight="1" x14ac:dyDescent="0.35">
      <c r="A38" s="118" t="s">
        <v>114</v>
      </c>
      <c r="B38" s="119"/>
      <c r="C38" s="27">
        <v>9780132977197</v>
      </c>
      <c r="D38" s="31">
        <v>15</v>
      </c>
      <c r="E38" s="25" t="s">
        <v>79</v>
      </c>
      <c r="F38" s="31">
        <v>15</v>
      </c>
      <c r="G38" s="27"/>
      <c r="H38" s="28">
        <f t="shared" ref="H38" si="11">F38*G38</f>
        <v>0</v>
      </c>
    </row>
    <row r="39" spans="1:8" s="9" customFormat="1" ht="17.5" customHeight="1" x14ac:dyDescent="0.35">
      <c r="A39" s="118" t="s">
        <v>96</v>
      </c>
      <c r="B39" s="119"/>
      <c r="C39" s="27">
        <v>9780138208066</v>
      </c>
      <c r="D39" s="29">
        <v>570.25</v>
      </c>
      <c r="E39" s="25">
        <v>0.1</v>
      </c>
      <c r="F39" s="26">
        <f t="shared" si="9"/>
        <v>513.22500000000002</v>
      </c>
      <c r="G39" s="27"/>
      <c r="H39" s="28">
        <f t="shared" si="10"/>
        <v>0</v>
      </c>
    </row>
    <row r="40" spans="1:8" s="9" customFormat="1" ht="16" customHeight="1" x14ac:dyDescent="0.35">
      <c r="A40" s="149" t="s">
        <v>28</v>
      </c>
      <c r="B40" s="150"/>
      <c r="C40" s="150"/>
      <c r="D40" s="150"/>
      <c r="E40" s="150"/>
      <c r="F40" s="150"/>
      <c r="G40" s="150"/>
      <c r="H40" s="151"/>
    </row>
    <row r="41" spans="1:8" s="9" customFormat="1" ht="16" customHeight="1" x14ac:dyDescent="0.35">
      <c r="A41" s="33" t="s">
        <v>28</v>
      </c>
      <c r="B41" s="34"/>
      <c r="C41" s="27">
        <v>9780135106136</v>
      </c>
      <c r="D41" s="29">
        <v>123.75</v>
      </c>
      <c r="E41" s="25">
        <v>0.1</v>
      </c>
      <c r="F41" s="26">
        <f t="shared" ref="F41:F43" si="12">D41-(D41*E41)</f>
        <v>111.375</v>
      </c>
      <c r="G41" s="27"/>
      <c r="H41" s="28">
        <f t="shared" ref="H41:H43" si="13">F41*G41</f>
        <v>0</v>
      </c>
    </row>
    <row r="42" spans="1:8" s="9" customFormat="1" ht="16" customHeight="1" x14ac:dyDescent="0.35">
      <c r="A42" s="126" t="s">
        <v>97</v>
      </c>
      <c r="B42" s="127"/>
      <c r="C42" s="27">
        <v>9780132976169</v>
      </c>
      <c r="D42" s="31">
        <v>15</v>
      </c>
      <c r="E42" s="25" t="s">
        <v>79</v>
      </c>
      <c r="F42" s="31">
        <v>15</v>
      </c>
      <c r="G42" s="27"/>
      <c r="H42" s="28">
        <f t="shared" ref="H42" si="14">F42*G42</f>
        <v>0</v>
      </c>
    </row>
    <row r="43" spans="1:8" s="9" customFormat="1" ht="32.5" customHeight="1" x14ac:dyDescent="0.35">
      <c r="A43" s="144" t="s">
        <v>115</v>
      </c>
      <c r="B43" s="145"/>
      <c r="C43" s="27">
        <v>9780138271534</v>
      </c>
      <c r="D43" s="29">
        <v>709.75</v>
      </c>
      <c r="E43" s="25">
        <v>0.1</v>
      </c>
      <c r="F43" s="26">
        <f t="shared" si="12"/>
        <v>638.77499999999998</v>
      </c>
      <c r="G43" s="27"/>
      <c r="H43" s="28">
        <f t="shared" si="13"/>
        <v>0</v>
      </c>
    </row>
    <row r="44" spans="1:8" s="9" customFormat="1" ht="16" customHeight="1" x14ac:dyDescent="0.35">
      <c r="A44" s="32" t="s">
        <v>29</v>
      </c>
      <c r="B44" s="35"/>
      <c r="C44" s="35"/>
      <c r="D44" s="36"/>
      <c r="E44" s="37"/>
      <c r="F44" s="38"/>
      <c r="G44" s="39"/>
      <c r="H44" s="40"/>
    </row>
    <row r="45" spans="1:8" s="9" customFormat="1" ht="30" customHeight="1" x14ac:dyDescent="0.35">
      <c r="A45" s="144" t="s">
        <v>116</v>
      </c>
      <c r="B45" s="145"/>
      <c r="C45" s="27">
        <v>9780138271442</v>
      </c>
      <c r="D45" s="220">
        <v>782.5</v>
      </c>
      <c r="E45" s="25">
        <v>0.1</v>
      </c>
      <c r="F45" s="26">
        <f t="shared" ref="F45:F51" si="15">D45-(D45*E45)</f>
        <v>704.25</v>
      </c>
      <c r="G45" s="27"/>
      <c r="H45" s="28">
        <f t="shared" ref="H45:H51" si="16">F45*G45</f>
        <v>0</v>
      </c>
    </row>
    <row r="46" spans="1:8" s="9" customFormat="1" ht="16" customHeight="1" x14ac:dyDescent="0.35">
      <c r="A46" s="118" t="s">
        <v>98</v>
      </c>
      <c r="B46" s="119"/>
      <c r="C46" s="27">
        <v>9780133157031</v>
      </c>
      <c r="D46" s="31">
        <v>15</v>
      </c>
      <c r="E46" s="25" t="s">
        <v>79</v>
      </c>
      <c r="F46" s="31">
        <v>15</v>
      </c>
      <c r="G46" s="27"/>
      <c r="H46" s="28">
        <f t="shared" ref="H46" si="17">F46*G46</f>
        <v>0</v>
      </c>
    </row>
    <row r="47" spans="1:8" s="9" customFormat="1" ht="16" customHeight="1" x14ac:dyDescent="0.35">
      <c r="A47" s="126" t="s">
        <v>30</v>
      </c>
      <c r="B47" s="127"/>
      <c r="C47" s="27">
        <v>9780134517902</v>
      </c>
      <c r="D47" s="220">
        <v>45.75</v>
      </c>
      <c r="E47" s="25">
        <v>0.1</v>
      </c>
      <c r="F47" s="26">
        <f t="shared" si="15"/>
        <v>41.174999999999997</v>
      </c>
      <c r="G47" s="27"/>
      <c r="H47" s="28">
        <f t="shared" si="16"/>
        <v>0</v>
      </c>
    </row>
    <row r="48" spans="1:8" s="9" customFormat="1" ht="16" customHeight="1" x14ac:dyDescent="0.35">
      <c r="A48" s="124" t="s">
        <v>31</v>
      </c>
      <c r="B48" s="125"/>
      <c r="C48" s="27">
        <v>9780134517773</v>
      </c>
      <c r="D48" s="220">
        <v>45.75</v>
      </c>
      <c r="E48" s="25">
        <v>0.1</v>
      </c>
      <c r="F48" s="26">
        <f t="shared" si="15"/>
        <v>41.174999999999997</v>
      </c>
      <c r="G48" s="27"/>
      <c r="H48" s="28">
        <f t="shared" si="16"/>
        <v>0</v>
      </c>
    </row>
    <row r="49" spans="1:8" s="9" customFormat="1" ht="16" customHeight="1" x14ac:dyDescent="0.35">
      <c r="A49" s="118" t="s">
        <v>101</v>
      </c>
      <c r="B49" s="119"/>
      <c r="C49" s="27">
        <v>9780137313501</v>
      </c>
      <c r="D49" s="31">
        <v>15</v>
      </c>
      <c r="E49" s="25" t="s">
        <v>79</v>
      </c>
      <c r="F49" s="31">
        <v>15</v>
      </c>
      <c r="G49" s="27"/>
      <c r="H49" s="28">
        <f t="shared" si="16"/>
        <v>0</v>
      </c>
    </row>
    <row r="50" spans="1:8" s="9" customFormat="1" ht="16" customHeight="1" x14ac:dyDescent="0.35">
      <c r="A50" s="33" t="s">
        <v>99</v>
      </c>
      <c r="B50" s="34"/>
      <c r="C50" s="27">
        <v>9780134711591</v>
      </c>
      <c r="D50" s="220">
        <v>44.75</v>
      </c>
      <c r="E50" s="25">
        <v>0.1</v>
      </c>
      <c r="F50" s="26">
        <f t="shared" ref="F50" si="18">D50-(D50*E50)</f>
        <v>40.274999999999999</v>
      </c>
      <c r="G50" s="27"/>
      <c r="H50" s="28">
        <f t="shared" ref="H50" si="19">F50*G50</f>
        <v>0</v>
      </c>
    </row>
    <row r="51" spans="1:8" s="9" customFormat="1" ht="17" customHeight="1" x14ac:dyDescent="0.35">
      <c r="A51" s="144" t="s">
        <v>100</v>
      </c>
      <c r="B51" s="145"/>
      <c r="C51" s="27">
        <v>9780138208042</v>
      </c>
      <c r="D51" s="29">
        <v>230</v>
      </c>
      <c r="E51" s="25">
        <v>0.1</v>
      </c>
      <c r="F51" s="26">
        <f t="shared" si="15"/>
        <v>207</v>
      </c>
      <c r="G51" s="27"/>
      <c r="H51" s="28">
        <f t="shared" si="16"/>
        <v>0</v>
      </c>
    </row>
    <row r="52" spans="1:8" s="9" customFormat="1" ht="16" customHeight="1" x14ac:dyDescent="0.35">
      <c r="A52" s="32" t="s">
        <v>32</v>
      </c>
      <c r="B52" s="35"/>
      <c r="C52" s="35"/>
      <c r="D52" s="36"/>
      <c r="E52" s="37"/>
      <c r="F52" s="38"/>
      <c r="G52" s="39"/>
      <c r="H52" s="40"/>
    </row>
    <row r="53" spans="1:8" s="9" customFormat="1" ht="16" customHeight="1" x14ac:dyDescent="0.35">
      <c r="A53" s="33" t="s">
        <v>32</v>
      </c>
      <c r="B53" s="34"/>
      <c r="C53" s="27">
        <v>9780135040461</v>
      </c>
      <c r="D53" s="29">
        <v>117.75</v>
      </c>
      <c r="E53" s="25">
        <v>0.1</v>
      </c>
      <c r="F53" s="26">
        <f t="shared" ref="F53:F55" si="20">D53-(D53*E53)</f>
        <v>105.97499999999999</v>
      </c>
      <c r="G53" s="27"/>
      <c r="H53" s="28">
        <f t="shared" ref="H53:H55" si="21">F53*G53</f>
        <v>0</v>
      </c>
    </row>
    <row r="54" spans="1:8" s="9" customFormat="1" ht="16" customHeight="1" x14ac:dyDescent="0.35">
      <c r="A54" s="126" t="s">
        <v>102</v>
      </c>
      <c r="B54" s="127"/>
      <c r="C54" s="27">
        <v>9780132976121</v>
      </c>
      <c r="D54" s="31">
        <v>15</v>
      </c>
      <c r="E54" s="25" t="s">
        <v>79</v>
      </c>
      <c r="F54" s="31">
        <v>15</v>
      </c>
      <c r="G54" s="27"/>
      <c r="H54" s="28">
        <f t="shared" ref="H54" si="22">F54*G54</f>
        <v>0</v>
      </c>
    </row>
    <row r="55" spans="1:8" s="9" customFormat="1" ht="30" customHeight="1" x14ac:dyDescent="0.35">
      <c r="A55" s="118" t="s">
        <v>117</v>
      </c>
      <c r="B55" s="119"/>
      <c r="C55" s="27">
        <v>9780138271497</v>
      </c>
      <c r="D55" s="29">
        <v>709.75</v>
      </c>
      <c r="E55" s="25">
        <v>0.1</v>
      </c>
      <c r="F55" s="26">
        <f t="shared" si="20"/>
        <v>638.77499999999998</v>
      </c>
      <c r="G55" s="27"/>
      <c r="H55" s="28">
        <f t="shared" si="21"/>
        <v>0</v>
      </c>
    </row>
    <row r="56" spans="1:8" s="9" customFormat="1" ht="63" customHeight="1" x14ac:dyDescent="0.35">
      <c r="A56" s="120" t="s">
        <v>105</v>
      </c>
      <c r="B56" s="121"/>
      <c r="C56" s="121"/>
      <c r="D56" s="121"/>
      <c r="E56" s="121"/>
      <c r="F56" s="121"/>
      <c r="G56" s="121"/>
      <c r="H56" s="122"/>
    </row>
    <row r="57" spans="1:8" s="9" customFormat="1" ht="16" customHeight="1" x14ac:dyDescent="0.35">
      <c r="A57" s="118" t="s">
        <v>106</v>
      </c>
      <c r="B57" s="123"/>
      <c r="C57" s="41">
        <v>9780137952793</v>
      </c>
      <c r="D57" s="31">
        <v>15</v>
      </c>
      <c r="E57" s="25" t="s">
        <v>79</v>
      </c>
      <c r="F57" s="31">
        <v>15</v>
      </c>
      <c r="G57" s="27"/>
      <c r="H57" s="28">
        <f t="shared" ref="H57" si="23">F57*G57</f>
        <v>0</v>
      </c>
    </row>
    <row r="58" spans="1:8" s="9" customFormat="1" ht="16" customHeight="1" x14ac:dyDescent="0.35">
      <c r="A58" s="124" t="s">
        <v>103</v>
      </c>
      <c r="B58" s="125"/>
      <c r="C58" s="27">
        <v>9780134539164</v>
      </c>
      <c r="D58" s="29">
        <v>41.5</v>
      </c>
      <c r="E58" s="25">
        <v>0.1</v>
      </c>
      <c r="F58" s="26">
        <f t="shared" ref="F58:F59" si="24">D58-(D58*E58)</f>
        <v>37.35</v>
      </c>
      <c r="G58" s="27"/>
      <c r="H58" s="28">
        <f t="shared" ref="H58:H59" si="25">F58*G58</f>
        <v>0</v>
      </c>
    </row>
    <row r="59" spans="1:8" s="9" customFormat="1" ht="16" customHeight="1" x14ac:dyDescent="0.35">
      <c r="A59" s="126" t="s">
        <v>104</v>
      </c>
      <c r="B59" s="127"/>
      <c r="C59" s="27">
        <v>9780134539171</v>
      </c>
      <c r="D59" s="29">
        <v>41.5</v>
      </c>
      <c r="E59" s="25">
        <v>0.1</v>
      </c>
      <c r="F59" s="26">
        <f t="shared" si="24"/>
        <v>37.35</v>
      </c>
      <c r="G59" s="27"/>
      <c r="H59" s="28">
        <f t="shared" si="25"/>
        <v>0</v>
      </c>
    </row>
    <row r="60" spans="1:8" s="9" customFormat="1" ht="33" customHeight="1" x14ac:dyDescent="0.35">
      <c r="A60" s="118" t="s">
        <v>107</v>
      </c>
      <c r="B60" s="119"/>
      <c r="C60" s="27">
        <v>9780132804851</v>
      </c>
      <c r="D60" s="29">
        <v>117.75</v>
      </c>
      <c r="E60" s="25">
        <v>0.1</v>
      </c>
      <c r="F60" s="26">
        <f t="shared" ref="F60:F62" si="26">D60-(D60*E60)</f>
        <v>105.97499999999999</v>
      </c>
      <c r="G60" s="27"/>
      <c r="H60" s="28">
        <f t="shared" ref="H60:H62" si="27">F60*G60</f>
        <v>0</v>
      </c>
    </row>
    <row r="61" spans="1:8" s="9" customFormat="1" ht="30" customHeight="1" x14ac:dyDescent="0.35">
      <c r="A61" s="144" t="s">
        <v>118</v>
      </c>
      <c r="B61" s="145"/>
      <c r="C61" s="27">
        <v>9780138271381</v>
      </c>
      <c r="D61" s="29">
        <v>709.75</v>
      </c>
      <c r="E61" s="25">
        <v>0.1</v>
      </c>
      <c r="F61" s="26">
        <f t="shared" si="26"/>
        <v>638.77499999999998</v>
      </c>
      <c r="G61" s="27"/>
      <c r="H61" s="28">
        <f t="shared" si="27"/>
        <v>0</v>
      </c>
    </row>
    <row r="62" spans="1:8" s="9" customFormat="1" ht="30" customHeight="1" x14ac:dyDescent="0.35">
      <c r="A62" s="144" t="s">
        <v>119</v>
      </c>
      <c r="B62" s="145"/>
      <c r="C62" s="27">
        <v>9780138271428</v>
      </c>
      <c r="D62" s="29">
        <v>709.75</v>
      </c>
      <c r="E62" s="25">
        <v>0.1</v>
      </c>
      <c r="F62" s="26">
        <f t="shared" si="26"/>
        <v>638.77499999999998</v>
      </c>
      <c r="G62" s="27"/>
      <c r="H62" s="28">
        <f t="shared" si="27"/>
        <v>0</v>
      </c>
    </row>
    <row r="63" spans="1:8" s="10" customFormat="1" ht="16" customHeight="1" x14ac:dyDescent="0.6">
      <c r="A63" s="42"/>
      <c r="B63" s="42"/>
      <c r="C63" s="43"/>
      <c r="D63" s="44"/>
      <c r="E63" s="44"/>
      <c r="F63" s="45" t="s">
        <v>86</v>
      </c>
      <c r="G63" s="158">
        <f>SUM(H18:H62)</f>
        <v>0</v>
      </c>
      <c r="H63" s="159"/>
    </row>
    <row r="64" spans="1:8" s="10" customFormat="1" ht="16" customHeight="1" x14ac:dyDescent="0.6">
      <c r="A64" s="42"/>
      <c r="B64" s="42"/>
      <c r="C64" s="46"/>
      <c r="D64" s="47"/>
      <c r="E64" s="44"/>
      <c r="F64" s="48" t="s">
        <v>87</v>
      </c>
      <c r="G64" s="152">
        <f>G63*0.05</f>
        <v>0</v>
      </c>
      <c r="H64" s="153"/>
    </row>
    <row r="65" spans="1:23" s="10" customFormat="1" ht="16" customHeight="1" x14ac:dyDescent="0.6">
      <c r="A65" s="42"/>
      <c r="B65" s="42"/>
      <c r="C65" s="49"/>
      <c r="D65" s="50"/>
      <c r="E65" s="44"/>
      <c r="F65" s="48" t="s">
        <v>88</v>
      </c>
      <c r="G65" s="152">
        <f>G63*0.07</f>
        <v>0</v>
      </c>
      <c r="H65" s="153"/>
    </row>
    <row r="66" spans="1:23" s="10" customFormat="1" ht="16" customHeight="1" thickBot="1" x14ac:dyDescent="0.65">
      <c r="A66" s="42"/>
      <c r="B66" s="42"/>
      <c r="C66" s="51"/>
      <c r="D66" s="52"/>
      <c r="E66" s="44"/>
      <c r="F66" s="45" t="s">
        <v>89</v>
      </c>
      <c r="G66" s="154">
        <f>SUM(G63:H65)</f>
        <v>0</v>
      </c>
      <c r="H66" s="155"/>
    </row>
    <row r="67" spans="1:23" s="4" customFormat="1" ht="22.5" x14ac:dyDescent="0.35">
      <c r="A67" s="53"/>
      <c r="B67" s="53"/>
      <c r="C67" s="54"/>
      <c r="D67" s="55"/>
      <c r="E67" s="156"/>
      <c r="F67" s="156"/>
      <c r="G67" s="54"/>
      <c r="H67" s="57"/>
    </row>
    <row r="68" spans="1:23" s="4" customFormat="1" x14ac:dyDescent="0.35">
      <c r="A68" s="53"/>
      <c r="B68" s="53"/>
      <c r="C68" s="58"/>
      <c r="D68" s="59"/>
      <c r="E68" s="53"/>
      <c r="F68" s="60"/>
      <c r="G68" s="53"/>
      <c r="H68" s="5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s="4" customFormat="1" x14ac:dyDescent="0.35">
      <c r="A69" s="53"/>
      <c r="B69" s="53"/>
      <c r="C69" s="58"/>
      <c r="D69" s="59"/>
      <c r="E69" s="53"/>
      <c r="F69" s="60"/>
      <c r="G69" s="53"/>
      <c r="H69" s="60" t="s">
        <v>84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s="4" customFormat="1" x14ac:dyDescent="0.35">
      <c r="A70" s="53"/>
      <c r="B70" s="53"/>
      <c r="C70" s="58"/>
      <c r="D70" s="59"/>
      <c r="E70" s="53"/>
      <c r="F70" s="60"/>
      <c r="G70" s="53"/>
      <c r="H70" s="60" t="s">
        <v>16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s="4" customFormat="1" x14ac:dyDescent="0.35">
      <c r="A71" s="53"/>
      <c r="B71" s="53"/>
      <c r="C71" s="58"/>
      <c r="D71" s="59"/>
      <c r="E71" s="53"/>
      <c r="F71" s="61"/>
      <c r="G71" s="53"/>
      <c r="H71" s="60" t="s">
        <v>17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s="4" customFormat="1" ht="27.5" x14ac:dyDescent="0.35">
      <c r="A72" s="157"/>
      <c r="B72" s="157"/>
      <c r="C72" s="157"/>
      <c r="D72" s="157"/>
      <c r="E72" s="157"/>
      <c r="F72" s="157"/>
      <c r="G72" s="62"/>
      <c r="H72" s="62"/>
      <c r="I72" s="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s="4" customFormat="1" ht="36" x14ac:dyDescent="0.35">
      <c r="A73" s="160"/>
      <c r="B73" s="160"/>
      <c r="C73" s="160"/>
      <c r="D73" s="160"/>
      <c r="E73" s="160"/>
      <c r="F73" s="160"/>
      <c r="G73" s="63"/>
      <c r="H73" s="63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s="4" customFormat="1" x14ac:dyDescent="0.35">
      <c r="A74" s="53"/>
      <c r="B74" s="53"/>
      <c r="C74" s="58"/>
      <c r="D74" s="59"/>
      <c r="E74" s="53"/>
      <c r="F74" s="61"/>
      <c r="G74" s="53"/>
      <c r="H74" s="5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s="4" customFormat="1" x14ac:dyDescent="0.35">
      <c r="A75" s="53"/>
      <c r="B75" s="53"/>
      <c r="C75" s="58"/>
      <c r="D75" s="59"/>
      <c r="E75" s="53"/>
      <c r="F75" s="61"/>
      <c r="G75" s="53"/>
      <c r="H75" s="5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35">
      <c r="C76" s="65"/>
    </row>
    <row r="77" spans="1:23" x14ac:dyDescent="0.35">
      <c r="C77" s="65"/>
    </row>
    <row r="78" spans="1:23" s="2" customFormat="1" ht="47" x14ac:dyDescent="0.35">
      <c r="A78" s="161" t="s">
        <v>33</v>
      </c>
      <c r="B78" s="161"/>
      <c r="C78" s="161"/>
      <c r="D78" s="161"/>
      <c r="E78" s="161"/>
      <c r="F78" s="161"/>
      <c r="G78" s="161"/>
      <c r="H78" s="16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s="2" customFormat="1" ht="36" x14ac:dyDescent="0.35">
      <c r="A79" s="128" t="s">
        <v>124</v>
      </c>
      <c r="B79" s="128"/>
      <c r="C79" s="128"/>
      <c r="D79" s="128"/>
      <c r="E79" s="128"/>
      <c r="F79" s="128"/>
      <c r="G79" s="128"/>
      <c r="H79" s="12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s="2" customFormat="1" ht="36" x14ac:dyDescent="0.35">
      <c r="A80" s="18"/>
      <c r="B80" s="18"/>
      <c r="C80" s="18"/>
      <c r="D80" s="18"/>
      <c r="E80" s="18"/>
      <c r="F80" s="18"/>
      <c r="G80" s="18"/>
      <c r="H80" s="1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s="2" customFormat="1" ht="16.5" x14ac:dyDescent="0.35">
      <c r="A81" s="129" t="s">
        <v>83</v>
      </c>
      <c r="B81" s="129"/>
      <c r="C81" s="129"/>
      <c r="D81" s="129"/>
      <c r="E81" s="129"/>
      <c r="F81" s="129"/>
      <c r="G81" s="129"/>
      <c r="H81" s="12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s="8" customFormat="1" ht="16" customHeight="1" x14ac:dyDescent="0.35">
      <c r="A82" s="130" t="s">
        <v>0</v>
      </c>
      <c r="B82" s="130"/>
      <c r="C82" s="130"/>
      <c r="D82" s="130"/>
      <c r="E82" s="130"/>
      <c r="F82" s="130"/>
      <c r="G82" s="130"/>
      <c r="H82" s="130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s="8" customFormat="1" ht="16" customHeight="1" x14ac:dyDescent="0.35">
      <c r="A83" s="131" t="s">
        <v>1</v>
      </c>
      <c r="B83" s="131"/>
      <c r="C83" s="131" t="s">
        <v>2</v>
      </c>
      <c r="D83" s="131"/>
      <c r="E83" s="131"/>
      <c r="F83" s="131"/>
      <c r="G83" s="131"/>
      <c r="H83" s="131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s="8" customFormat="1" ht="16" customHeight="1" x14ac:dyDescent="0.35">
      <c r="A84" s="125" t="s">
        <v>3</v>
      </c>
      <c r="B84" s="125"/>
      <c r="C84" s="125" t="s">
        <v>4</v>
      </c>
      <c r="D84" s="125"/>
      <c r="E84" s="125"/>
      <c r="F84" s="125"/>
      <c r="G84" s="125"/>
      <c r="H84" s="125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s="8" customFormat="1" ht="16" customHeight="1" x14ac:dyDescent="0.35">
      <c r="A85" s="125" t="s">
        <v>5</v>
      </c>
      <c r="B85" s="125"/>
      <c r="C85" s="125" t="s">
        <v>5</v>
      </c>
      <c r="D85" s="125"/>
      <c r="E85" s="125"/>
      <c r="F85" s="125"/>
      <c r="G85" s="125"/>
      <c r="H85" s="125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s="8" customFormat="1" ht="16" customHeight="1" x14ac:dyDescent="0.35">
      <c r="A86" s="125" t="s">
        <v>6</v>
      </c>
      <c r="B86" s="125"/>
      <c r="C86" s="125" t="s">
        <v>6</v>
      </c>
      <c r="D86" s="125"/>
      <c r="E86" s="125"/>
      <c r="F86" s="125"/>
      <c r="G86" s="125"/>
      <c r="H86" s="125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s="8" customFormat="1" ht="16" customHeight="1" x14ac:dyDescent="0.35">
      <c r="A87" s="125" t="s">
        <v>7</v>
      </c>
      <c r="B87" s="125"/>
      <c r="C87" s="125" t="s">
        <v>7</v>
      </c>
      <c r="D87" s="125"/>
      <c r="E87" s="125"/>
      <c r="F87" s="125"/>
      <c r="G87" s="125"/>
      <c r="H87" s="125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s="8" customFormat="1" ht="16" customHeight="1" x14ac:dyDescent="0.35">
      <c r="A88" s="125" t="s">
        <v>8</v>
      </c>
      <c r="B88" s="125"/>
      <c r="C88" s="125" t="s">
        <v>8</v>
      </c>
      <c r="D88" s="125"/>
      <c r="E88" s="125"/>
      <c r="F88" s="125"/>
      <c r="G88" s="125"/>
      <c r="H88" s="125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s="8" customFormat="1" ht="16" customHeight="1" thickBot="1" x14ac:dyDescent="0.4">
      <c r="A89" s="136" t="s">
        <v>9</v>
      </c>
      <c r="B89" s="136"/>
      <c r="C89" s="136" t="s">
        <v>9</v>
      </c>
      <c r="D89" s="136"/>
      <c r="E89" s="136"/>
      <c r="F89" s="136"/>
      <c r="G89" s="136"/>
      <c r="H89" s="13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s="9" customFormat="1" ht="16" customHeight="1" thickBot="1" x14ac:dyDescent="0.4">
      <c r="A90" s="162" t="s">
        <v>34</v>
      </c>
      <c r="B90" s="163"/>
      <c r="C90" s="163"/>
      <c r="D90" s="163"/>
      <c r="E90" s="163"/>
      <c r="F90" s="163"/>
      <c r="G90" s="163"/>
      <c r="H90" s="164"/>
    </row>
    <row r="91" spans="1:23" s="9" customFormat="1" ht="16" customHeight="1" x14ac:dyDescent="0.35">
      <c r="A91" s="165" t="s">
        <v>33</v>
      </c>
      <c r="B91" s="166"/>
      <c r="C91" s="67" t="s">
        <v>10</v>
      </c>
      <c r="D91" s="68" t="s">
        <v>11</v>
      </c>
      <c r="E91" s="69" t="s">
        <v>12</v>
      </c>
      <c r="F91" s="70" t="s">
        <v>13</v>
      </c>
      <c r="G91" s="70" t="s">
        <v>14</v>
      </c>
      <c r="H91" s="71" t="s">
        <v>15</v>
      </c>
    </row>
    <row r="92" spans="1:23" s="9" customFormat="1" ht="16" customHeight="1" thickBot="1" x14ac:dyDescent="0.4">
      <c r="A92" s="169" t="s">
        <v>90</v>
      </c>
      <c r="B92" s="170"/>
      <c r="C92" s="72">
        <v>9780131574076</v>
      </c>
      <c r="D92" s="73">
        <v>123.75</v>
      </c>
      <c r="E92" s="74">
        <v>0.1</v>
      </c>
      <c r="F92" s="75">
        <f t="shared" ref="F92" si="28">D92-(D92*E92)</f>
        <v>111.375</v>
      </c>
      <c r="G92" s="72"/>
      <c r="H92" s="76">
        <f t="shared" ref="H92" si="29">F92*G92</f>
        <v>0</v>
      </c>
    </row>
    <row r="93" spans="1:23" s="9" customFormat="1" ht="16" customHeight="1" x14ac:dyDescent="0.35">
      <c r="A93" s="167" t="s">
        <v>91</v>
      </c>
      <c r="B93" s="168"/>
      <c r="C93" s="27">
        <v>9780131965591</v>
      </c>
      <c r="D93" s="29">
        <v>147</v>
      </c>
      <c r="E93" s="25">
        <v>0.1</v>
      </c>
      <c r="F93" s="26">
        <f t="shared" ref="F93:F96" si="30">D93-(D93*E93)</f>
        <v>132.30000000000001</v>
      </c>
      <c r="G93" s="27"/>
      <c r="H93" s="28">
        <f t="shared" ref="H93:H96" si="31">F93*G93</f>
        <v>0</v>
      </c>
    </row>
    <row r="94" spans="1:23" s="9" customFormat="1" ht="16" customHeight="1" thickBot="1" x14ac:dyDescent="0.4">
      <c r="A94" s="169" t="s">
        <v>35</v>
      </c>
      <c r="B94" s="170"/>
      <c r="C94" s="72">
        <v>9780131965607</v>
      </c>
      <c r="D94" s="73">
        <v>615.25</v>
      </c>
      <c r="E94" s="74">
        <v>0.1</v>
      </c>
      <c r="F94" s="75">
        <f t="shared" ref="F94" si="32">D94-(D94*E94)</f>
        <v>553.72500000000002</v>
      </c>
      <c r="G94" s="72"/>
      <c r="H94" s="76">
        <f t="shared" ref="H94" si="33">F94*G94</f>
        <v>0</v>
      </c>
    </row>
    <row r="95" spans="1:23" s="9" customFormat="1" ht="16" customHeight="1" thickBot="1" x14ac:dyDescent="0.4">
      <c r="A95" s="169" t="s">
        <v>92</v>
      </c>
      <c r="B95" s="170"/>
      <c r="C95" s="72">
        <v>9780136603399</v>
      </c>
      <c r="D95" s="221">
        <v>108.75</v>
      </c>
      <c r="E95" s="74">
        <v>0.1</v>
      </c>
      <c r="F95" s="75">
        <f t="shared" ref="F95" si="34">D95-(D95*E95)</f>
        <v>97.875</v>
      </c>
      <c r="G95" s="72"/>
      <c r="H95" s="76">
        <f t="shared" ref="H95" si="35">F95*G95</f>
        <v>0</v>
      </c>
    </row>
    <row r="96" spans="1:23" s="9" customFormat="1" ht="16" customHeight="1" thickBot="1" x14ac:dyDescent="0.4">
      <c r="A96" s="169" t="s">
        <v>93</v>
      </c>
      <c r="B96" s="170"/>
      <c r="C96" s="72">
        <v>9780136734871</v>
      </c>
      <c r="D96" s="221">
        <v>376.5</v>
      </c>
      <c r="E96" s="74">
        <v>0.1</v>
      </c>
      <c r="F96" s="75">
        <f t="shared" si="30"/>
        <v>338.85</v>
      </c>
      <c r="G96" s="72"/>
      <c r="H96" s="76">
        <f t="shared" si="31"/>
        <v>0</v>
      </c>
    </row>
    <row r="97" spans="1:23" s="10" customFormat="1" ht="16" customHeight="1" x14ac:dyDescent="0.6">
      <c r="A97" s="42"/>
      <c r="B97" s="42"/>
      <c r="C97" s="43"/>
      <c r="D97" s="44"/>
      <c r="E97" s="44"/>
      <c r="F97" s="45" t="s">
        <v>86</v>
      </c>
      <c r="G97" s="158">
        <f>SUM(H92:H96)</f>
        <v>0</v>
      </c>
      <c r="H97" s="159"/>
    </row>
    <row r="98" spans="1:23" s="10" customFormat="1" ht="16" customHeight="1" x14ac:dyDescent="0.6">
      <c r="A98" s="42"/>
      <c r="B98" s="42"/>
      <c r="C98" s="46"/>
      <c r="D98" s="47"/>
      <c r="E98" s="44"/>
      <c r="F98" s="48" t="s">
        <v>87</v>
      </c>
      <c r="G98" s="152">
        <f>G97*0.05</f>
        <v>0</v>
      </c>
      <c r="H98" s="153"/>
    </row>
    <row r="99" spans="1:23" s="10" customFormat="1" ht="16" customHeight="1" x14ac:dyDescent="0.6">
      <c r="A99" s="42"/>
      <c r="B99" s="42"/>
      <c r="C99" s="49"/>
      <c r="D99" s="50"/>
      <c r="E99" s="44"/>
      <c r="F99" s="48" t="s">
        <v>88</v>
      </c>
      <c r="G99" s="152">
        <f>G97*0.07</f>
        <v>0</v>
      </c>
      <c r="H99" s="153"/>
    </row>
    <row r="100" spans="1:23" s="10" customFormat="1" ht="16" customHeight="1" thickBot="1" x14ac:dyDescent="0.65">
      <c r="A100" s="42"/>
      <c r="B100" s="42"/>
      <c r="C100" s="51"/>
      <c r="D100" s="52"/>
      <c r="E100" s="44"/>
      <c r="F100" s="45" t="s">
        <v>89</v>
      </c>
      <c r="G100" s="154">
        <f>SUM(G97:H99)</f>
        <v>0</v>
      </c>
      <c r="H100" s="155"/>
    </row>
    <row r="101" spans="1:23" s="4" customFormat="1" ht="22.5" x14ac:dyDescent="0.35">
      <c r="A101" s="53"/>
      <c r="B101" s="53"/>
      <c r="C101" s="54"/>
      <c r="D101" s="55"/>
      <c r="E101" s="156"/>
      <c r="F101" s="156"/>
      <c r="G101" s="54"/>
      <c r="H101" s="57"/>
    </row>
    <row r="102" spans="1:23" s="4" customFormat="1" x14ac:dyDescent="0.35">
      <c r="A102" s="53"/>
      <c r="B102" s="53"/>
      <c r="C102" s="58"/>
      <c r="D102" s="59"/>
      <c r="E102" s="53"/>
      <c r="F102" s="60"/>
      <c r="G102" s="53"/>
      <c r="H102" s="60" t="s">
        <v>84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s="4" customFormat="1" x14ac:dyDescent="0.35">
      <c r="A103" s="53"/>
      <c r="B103" s="53"/>
      <c r="C103" s="58"/>
      <c r="D103" s="59"/>
      <c r="E103" s="53"/>
      <c r="F103" s="60"/>
      <c r="G103" s="53"/>
      <c r="H103" s="60" t="s">
        <v>16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s="4" customFormat="1" x14ac:dyDescent="0.35">
      <c r="A104" s="53"/>
      <c r="B104" s="53"/>
      <c r="C104" s="58"/>
      <c r="D104" s="59"/>
      <c r="E104" s="53"/>
      <c r="F104" s="60"/>
      <c r="G104" s="53"/>
      <c r="H104" s="60" t="s">
        <v>17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s="4" customFormat="1" x14ac:dyDescent="0.35">
      <c r="A105" s="53"/>
      <c r="B105" s="53"/>
      <c r="C105" s="58"/>
      <c r="D105" s="59"/>
      <c r="E105" s="53"/>
      <c r="F105" s="61"/>
      <c r="G105" s="53"/>
      <c r="H105" s="5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s="4" customFormat="1" ht="27.5" x14ac:dyDescent="0.35">
      <c r="A106" s="157"/>
      <c r="B106" s="157"/>
      <c r="C106" s="157"/>
      <c r="D106" s="157"/>
      <c r="E106" s="157"/>
      <c r="F106" s="157"/>
      <c r="G106" s="62"/>
      <c r="H106" s="62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s="4" customFormat="1" ht="36" x14ac:dyDescent="0.35">
      <c r="A107" s="160"/>
      <c r="B107" s="160"/>
      <c r="C107" s="160"/>
      <c r="D107" s="160"/>
      <c r="E107" s="160"/>
      <c r="F107" s="160"/>
      <c r="G107" s="63"/>
      <c r="H107" s="63"/>
      <c r="I107" s="6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s="4" customFormat="1" x14ac:dyDescent="0.35">
      <c r="A108" s="53"/>
      <c r="B108" s="53"/>
      <c r="C108" s="58"/>
      <c r="D108" s="59"/>
      <c r="E108" s="53"/>
      <c r="F108" s="61"/>
      <c r="G108" s="53"/>
      <c r="H108" s="5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s="4" customFormat="1" x14ac:dyDescent="0.35">
      <c r="A109" s="53"/>
      <c r="B109" s="53"/>
      <c r="C109" s="58"/>
      <c r="D109" s="59"/>
      <c r="E109" s="53"/>
      <c r="F109" s="61"/>
      <c r="G109" s="53"/>
      <c r="H109" s="5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35">
      <c r="C110" s="65"/>
    </row>
    <row r="111" spans="1:23" x14ac:dyDescent="0.35">
      <c r="C111" s="65"/>
    </row>
    <row r="112" spans="1:23" x14ac:dyDescent="0.35">
      <c r="C112" s="65"/>
    </row>
    <row r="113" spans="1:23" s="2" customFormat="1" ht="47" x14ac:dyDescent="0.35">
      <c r="A113" s="161" t="s">
        <v>36</v>
      </c>
      <c r="B113" s="161"/>
      <c r="C113" s="161"/>
      <c r="D113" s="161"/>
      <c r="E113" s="161"/>
      <c r="F113" s="161"/>
      <c r="G113" s="161"/>
      <c r="H113" s="16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s="2" customFormat="1" ht="36" x14ac:dyDescent="0.35">
      <c r="A114" s="128" t="s">
        <v>124</v>
      </c>
      <c r="B114" s="128"/>
      <c r="C114" s="128"/>
      <c r="D114" s="128"/>
      <c r="E114" s="128"/>
      <c r="F114" s="128"/>
      <c r="G114" s="128"/>
      <c r="H114" s="12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s="2" customFormat="1" ht="36" x14ac:dyDescent="0.35">
      <c r="A115" s="18"/>
      <c r="B115" s="18"/>
      <c r="C115" s="18"/>
      <c r="D115" s="18"/>
      <c r="E115" s="18"/>
      <c r="F115" s="18"/>
      <c r="G115" s="18"/>
      <c r="H115" s="1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s="2" customFormat="1" ht="16.5" x14ac:dyDescent="0.35">
      <c r="A116" s="129" t="s">
        <v>85</v>
      </c>
      <c r="B116" s="129"/>
      <c r="C116" s="129"/>
      <c r="D116" s="129"/>
      <c r="E116" s="129"/>
      <c r="F116" s="129"/>
      <c r="G116" s="129"/>
      <c r="H116" s="12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s="8" customFormat="1" ht="16" customHeight="1" x14ac:dyDescent="0.35">
      <c r="A117" s="130" t="s">
        <v>0</v>
      </c>
      <c r="B117" s="130"/>
      <c r="C117" s="130"/>
      <c r="D117" s="130"/>
      <c r="E117" s="130"/>
      <c r="F117" s="130"/>
      <c r="G117" s="130"/>
      <c r="H117" s="130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s="8" customFormat="1" ht="16" customHeight="1" x14ac:dyDescent="0.35">
      <c r="A118" s="131" t="s">
        <v>1</v>
      </c>
      <c r="B118" s="131"/>
      <c r="C118" s="131" t="s">
        <v>2</v>
      </c>
      <c r="D118" s="131"/>
      <c r="E118" s="131"/>
      <c r="F118" s="131"/>
      <c r="G118" s="131"/>
      <c r="H118" s="131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s="8" customFormat="1" ht="16" customHeight="1" x14ac:dyDescent="0.35">
      <c r="A119" s="125" t="s">
        <v>3</v>
      </c>
      <c r="B119" s="125"/>
      <c r="C119" s="125" t="s">
        <v>4</v>
      </c>
      <c r="D119" s="125"/>
      <c r="E119" s="125"/>
      <c r="F119" s="125"/>
      <c r="G119" s="125"/>
      <c r="H119" s="125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s="8" customFormat="1" ht="16" customHeight="1" x14ac:dyDescent="0.35">
      <c r="A120" s="125" t="s">
        <v>5</v>
      </c>
      <c r="B120" s="125"/>
      <c r="C120" s="125" t="s">
        <v>5</v>
      </c>
      <c r="D120" s="125"/>
      <c r="E120" s="125"/>
      <c r="F120" s="125"/>
      <c r="G120" s="125"/>
      <c r="H120" s="125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s="8" customFormat="1" ht="16" customHeight="1" x14ac:dyDescent="0.35">
      <c r="A121" s="125" t="s">
        <v>6</v>
      </c>
      <c r="B121" s="125"/>
      <c r="C121" s="125" t="s">
        <v>6</v>
      </c>
      <c r="D121" s="125"/>
      <c r="E121" s="125"/>
      <c r="F121" s="125"/>
      <c r="G121" s="125"/>
      <c r="H121" s="125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s="8" customFormat="1" ht="16" customHeight="1" x14ac:dyDescent="0.35">
      <c r="A122" s="125" t="s">
        <v>7</v>
      </c>
      <c r="B122" s="125"/>
      <c r="C122" s="125" t="s">
        <v>7</v>
      </c>
      <c r="D122" s="125"/>
      <c r="E122" s="125"/>
      <c r="F122" s="125"/>
      <c r="G122" s="125"/>
      <c r="H122" s="125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s="8" customFormat="1" ht="16" customHeight="1" x14ac:dyDescent="0.35">
      <c r="A123" s="125" t="s">
        <v>8</v>
      </c>
      <c r="B123" s="125"/>
      <c r="C123" s="125" t="s">
        <v>8</v>
      </c>
      <c r="D123" s="125"/>
      <c r="E123" s="125"/>
      <c r="F123" s="125"/>
      <c r="G123" s="125"/>
      <c r="H123" s="125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s="8" customFormat="1" ht="16" customHeight="1" thickBot="1" x14ac:dyDescent="0.4">
      <c r="A124" s="136" t="s">
        <v>9</v>
      </c>
      <c r="B124" s="136"/>
      <c r="C124" s="136" t="s">
        <v>9</v>
      </c>
      <c r="D124" s="136"/>
      <c r="E124" s="136"/>
      <c r="F124" s="136"/>
      <c r="G124" s="136"/>
      <c r="H124" s="13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s="9" customFormat="1" ht="16" customHeight="1" thickBot="1" x14ac:dyDescent="0.4">
      <c r="A125" s="162" t="s">
        <v>37</v>
      </c>
      <c r="B125" s="163"/>
      <c r="C125" s="163"/>
      <c r="D125" s="163"/>
      <c r="E125" s="163"/>
      <c r="F125" s="163"/>
      <c r="G125" s="163"/>
      <c r="H125" s="164"/>
    </row>
    <row r="126" spans="1:23" s="9" customFormat="1" ht="16" customHeight="1" x14ac:dyDescent="0.35">
      <c r="A126" s="165" t="s">
        <v>38</v>
      </c>
      <c r="B126" s="166"/>
      <c r="C126" s="67" t="s">
        <v>10</v>
      </c>
      <c r="D126" s="68" t="s">
        <v>11</v>
      </c>
      <c r="E126" s="69" t="s">
        <v>12</v>
      </c>
      <c r="F126" s="70" t="s">
        <v>13</v>
      </c>
      <c r="G126" s="70" t="s">
        <v>14</v>
      </c>
      <c r="H126" s="71" t="s">
        <v>15</v>
      </c>
    </row>
    <row r="127" spans="1:23" s="9" customFormat="1" ht="16" customHeight="1" x14ac:dyDescent="0.35">
      <c r="A127" s="179" t="s">
        <v>39</v>
      </c>
      <c r="B127" s="180"/>
      <c r="C127" s="180"/>
      <c r="D127" s="180"/>
      <c r="E127" s="180"/>
      <c r="F127" s="180"/>
      <c r="G127" s="180"/>
      <c r="H127" s="181"/>
    </row>
    <row r="128" spans="1:23" s="9" customFormat="1" ht="16" customHeight="1" x14ac:dyDescent="0.35">
      <c r="A128" s="77" t="s">
        <v>40</v>
      </c>
      <c r="B128" s="78"/>
      <c r="C128" s="79">
        <v>9780132905473</v>
      </c>
      <c r="D128" s="29">
        <v>104.25</v>
      </c>
      <c r="E128" s="25">
        <v>0.1</v>
      </c>
      <c r="F128" s="26">
        <f>D128-(D128*E128)</f>
        <v>93.825000000000003</v>
      </c>
      <c r="G128" s="27"/>
      <c r="H128" s="28">
        <f t="shared" ref="H128:H130" si="36">F128*G128</f>
        <v>0</v>
      </c>
    </row>
    <row r="129" spans="1:8" s="9" customFormat="1" ht="16" customHeight="1" x14ac:dyDescent="0.35">
      <c r="A129" s="80" t="s">
        <v>108</v>
      </c>
      <c r="B129" s="78"/>
      <c r="C129" s="24">
        <v>9780132905466</v>
      </c>
      <c r="D129" s="29">
        <v>443.25</v>
      </c>
      <c r="E129" s="25">
        <v>0.1</v>
      </c>
      <c r="F129" s="26">
        <f t="shared" ref="F129" si="37">D129-(D129*E129)</f>
        <v>398.92500000000001</v>
      </c>
      <c r="G129" s="27"/>
      <c r="H129" s="28">
        <f t="shared" si="36"/>
        <v>0</v>
      </c>
    </row>
    <row r="130" spans="1:8" s="9" customFormat="1" ht="16" customHeight="1" x14ac:dyDescent="0.35">
      <c r="A130" s="126" t="s">
        <v>109</v>
      </c>
      <c r="B130" s="127"/>
      <c r="C130" s="24">
        <v>9780133157086</v>
      </c>
      <c r="D130" s="31">
        <v>15</v>
      </c>
      <c r="E130" s="25" t="s">
        <v>79</v>
      </c>
      <c r="F130" s="31">
        <v>15</v>
      </c>
      <c r="G130" s="27"/>
      <c r="H130" s="28">
        <f t="shared" si="36"/>
        <v>0</v>
      </c>
    </row>
    <row r="131" spans="1:8" s="9" customFormat="1" ht="16" customHeight="1" x14ac:dyDescent="0.35">
      <c r="A131" s="182" t="s">
        <v>41</v>
      </c>
      <c r="B131" s="183"/>
      <c r="C131" s="183"/>
      <c r="D131" s="183"/>
      <c r="E131" s="183"/>
      <c r="F131" s="183"/>
      <c r="G131" s="183"/>
      <c r="H131" s="184"/>
    </row>
    <row r="132" spans="1:8" s="9" customFormat="1" ht="16" customHeight="1" x14ac:dyDescent="0.35">
      <c r="A132" s="77" t="s">
        <v>40</v>
      </c>
      <c r="B132" s="78"/>
      <c r="C132" s="24">
        <v>9780132905435</v>
      </c>
      <c r="D132" s="29">
        <v>104.25</v>
      </c>
      <c r="E132" s="25">
        <v>0.1</v>
      </c>
      <c r="F132" s="26">
        <f t="shared" ref="F132:F133" si="38">D132-(D132*E132)</f>
        <v>93.825000000000003</v>
      </c>
      <c r="G132" s="27"/>
      <c r="H132" s="28">
        <f t="shared" ref="H132:H134" si="39">F132*G132</f>
        <v>0</v>
      </c>
    </row>
    <row r="133" spans="1:8" s="9" customFormat="1" ht="16" customHeight="1" x14ac:dyDescent="0.35">
      <c r="A133" s="80" t="s">
        <v>108</v>
      </c>
      <c r="B133" s="78"/>
      <c r="C133" s="24">
        <v>9780132905442</v>
      </c>
      <c r="D133" s="29">
        <v>443.25</v>
      </c>
      <c r="E133" s="25">
        <v>0.1</v>
      </c>
      <c r="F133" s="26">
        <f t="shared" si="38"/>
        <v>398.92500000000001</v>
      </c>
      <c r="G133" s="27"/>
      <c r="H133" s="28">
        <f t="shared" si="39"/>
        <v>0</v>
      </c>
    </row>
    <row r="134" spans="1:8" s="9" customFormat="1" ht="16" customHeight="1" x14ac:dyDescent="0.35">
      <c r="A134" s="126" t="s">
        <v>109</v>
      </c>
      <c r="B134" s="127"/>
      <c r="C134" s="24">
        <v>9780133251777</v>
      </c>
      <c r="D134" s="31">
        <v>15</v>
      </c>
      <c r="E134" s="25" t="s">
        <v>79</v>
      </c>
      <c r="F134" s="31">
        <v>15</v>
      </c>
      <c r="G134" s="27"/>
      <c r="H134" s="28">
        <f t="shared" si="39"/>
        <v>0</v>
      </c>
    </row>
    <row r="135" spans="1:8" s="9" customFormat="1" ht="16" customHeight="1" x14ac:dyDescent="0.35">
      <c r="A135" s="171" t="s">
        <v>42</v>
      </c>
      <c r="B135" s="172"/>
      <c r="C135" s="172"/>
      <c r="D135" s="172"/>
      <c r="E135" s="172"/>
      <c r="F135" s="172"/>
      <c r="G135" s="172"/>
      <c r="H135" s="173"/>
    </row>
    <row r="136" spans="1:8" s="9" customFormat="1" ht="16" customHeight="1" x14ac:dyDescent="0.35">
      <c r="A136" s="80" t="s">
        <v>43</v>
      </c>
      <c r="B136" s="78"/>
      <c r="C136" s="81">
        <v>9780132494717</v>
      </c>
      <c r="D136" s="29">
        <v>120.5</v>
      </c>
      <c r="E136" s="25">
        <v>0.1</v>
      </c>
      <c r="F136" s="26">
        <f t="shared" ref="F136:F137" si="40">D136-(D136*E136)</f>
        <v>108.45</v>
      </c>
      <c r="G136" s="27"/>
      <c r="H136" s="28">
        <f t="shared" ref="H136:H138" si="41">F136*G136</f>
        <v>0</v>
      </c>
    </row>
    <row r="137" spans="1:8" s="9" customFormat="1" ht="16" customHeight="1" x14ac:dyDescent="0.35">
      <c r="A137" s="80" t="s">
        <v>44</v>
      </c>
      <c r="B137" s="78"/>
      <c r="C137" s="81">
        <v>9780132559355</v>
      </c>
      <c r="D137" s="29">
        <v>443.25</v>
      </c>
      <c r="E137" s="25">
        <v>0.1</v>
      </c>
      <c r="F137" s="26">
        <f t="shared" si="40"/>
        <v>398.92500000000001</v>
      </c>
      <c r="G137" s="27"/>
      <c r="H137" s="28">
        <f t="shared" si="41"/>
        <v>0</v>
      </c>
    </row>
    <row r="138" spans="1:8" s="9" customFormat="1" ht="16" customHeight="1" x14ac:dyDescent="0.35">
      <c r="A138" s="126" t="s">
        <v>109</v>
      </c>
      <c r="B138" s="127"/>
      <c r="C138" s="24">
        <v>9780132976053</v>
      </c>
      <c r="D138" s="31">
        <v>15</v>
      </c>
      <c r="E138" s="25" t="s">
        <v>79</v>
      </c>
      <c r="F138" s="31">
        <v>15</v>
      </c>
      <c r="G138" s="27"/>
      <c r="H138" s="28">
        <f t="shared" si="41"/>
        <v>0</v>
      </c>
    </row>
    <row r="139" spans="1:8" s="9" customFormat="1" ht="16" customHeight="1" x14ac:dyDescent="0.35">
      <c r="A139" s="174" t="s">
        <v>45</v>
      </c>
      <c r="B139" s="175"/>
      <c r="C139" s="175"/>
      <c r="D139" s="175"/>
      <c r="E139" s="175"/>
      <c r="F139" s="175"/>
      <c r="G139" s="175"/>
      <c r="H139" s="176"/>
    </row>
    <row r="140" spans="1:8" s="9" customFormat="1" ht="16" customHeight="1" x14ac:dyDescent="0.35">
      <c r="A140" s="177" t="s">
        <v>46</v>
      </c>
      <c r="B140" s="178"/>
      <c r="C140" s="81">
        <v>9780130388650</v>
      </c>
      <c r="D140" s="29">
        <v>120.5</v>
      </c>
      <c r="E140" s="25">
        <v>0.1</v>
      </c>
      <c r="F140" s="26">
        <f t="shared" ref="F140:F141" si="42">D140-(D140*E140)</f>
        <v>108.45</v>
      </c>
      <c r="G140" s="27"/>
      <c r="H140" s="28">
        <f t="shared" ref="H140:H142" si="43">F140*G140</f>
        <v>0</v>
      </c>
    </row>
    <row r="141" spans="1:8" s="9" customFormat="1" ht="16" customHeight="1" x14ac:dyDescent="0.35">
      <c r="A141" s="177" t="s">
        <v>47</v>
      </c>
      <c r="B141" s="178"/>
      <c r="C141" s="81">
        <v>9780132559331</v>
      </c>
      <c r="D141" s="29">
        <v>443.25</v>
      </c>
      <c r="E141" s="25">
        <v>0.1</v>
      </c>
      <c r="F141" s="26">
        <f t="shared" si="42"/>
        <v>398.92500000000001</v>
      </c>
      <c r="G141" s="27"/>
      <c r="H141" s="28">
        <f t="shared" si="43"/>
        <v>0</v>
      </c>
    </row>
    <row r="142" spans="1:8" s="9" customFormat="1" ht="16" customHeight="1" x14ac:dyDescent="0.35">
      <c r="A142" s="124" t="s">
        <v>109</v>
      </c>
      <c r="B142" s="125"/>
      <c r="C142" s="24">
        <v>9780132976091</v>
      </c>
      <c r="D142" s="31">
        <v>15</v>
      </c>
      <c r="E142" s="25" t="s">
        <v>79</v>
      </c>
      <c r="F142" s="31">
        <v>15</v>
      </c>
      <c r="G142" s="27"/>
      <c r="H142" s="28">
        <f t="shared" si="43"/>
        <v>0</v>
      </c>
    </row>
    <row r="143" spans="1:8" s="9" customFormat="1" ht="16" customHeight="1" x14ac:dyDescent="0.35">
      <c r="A143" s="188" t="s">
        <v>48</v>
      </c>
      <c r="B143" s="189"/>
      <c r="C143" s="189"/>
      <c r="D143" s="189"/>
      <c r="E143" s="189"/>
      <c r="F143" s="189"/>
      <c r="G143" s="189"/>
      <c r="H143" s="190"/>
    </row>
    <row r="144" spans="1:8" s="9" customFormat="1" ht="16" customHeight="1" x14ac:dyDescent="0.35">
      <c r="A144" s="177" t="s">
        <v>49</v>
      </c>
      <c r="B144" s="143"/>
      <c r="C144" s="81">
        <v>9780321955913</v>
      </c>
      <c r="D144" s="29">
        <v>113.75</v>
      </c>
      <c r="E144" s="25">
        <v>0.1</v>
      </c>
      <c r="F144" s="26">
        <f t="shared" ref="F144:F145" si="44">D144-(D144*E144)</f>
        <v>102.375</v>
      </c>
      <c r="G144" s="27"/>
      <c r="H144" s="28">
        <f t="shared" ref="H144:H146" si="45">F144*G144</f>
        <v>0</v>
      </c>
    </row>
    <row r="145" spans="1:23" s="9" customFormat="1" ht="16" customHeight="1" x14ac:dyDescent="0.35">
      <c r="A145" s="177" t="s">
        <v>50</v>
      </c>
      <c r="B145" s="143"/>
      <c r="C145" s="81">
        <v>9780321955937</v>
      </c>
      <c r="D145" s="29">
        <v>422.75</v>
      </c>
      <c r="E145" s="25">
        <v>0.1</v>
      </c>
      <c r="F145" s="26">
        <f t="shared" si="44"/>
        <v>380.47500000000002</v>
      </c>
      <c r="G145" s="27"/>
      <c r="H145" s="28">
        <f t="shared" si="45"/>
        <v>0</v>
      </c>
    </row>
    <row r="146" spans="1:23" s="9" customFormat="1" ht="16" customHeight="1" x14ac:dyDescent="0.35">
      <c r="A146" s="177" t="s">
        <v>109</v>
      </c>
      <c r="B146" s="143"/>
      <c r="C146" s="82" t="s">
        <v>51</v>
      </c>
      <c r="D146" s="31">
        <v>15</v>
      </c>
      <c r="E146" s="25" t="s">
        <v>79</v>
      </c>
      <c r="F146" s="31">
        <v>15</v>
      </c>
      <c r="G146" s="27"/>
      <c r="H146" s="28">
        <f t="shared" si="45"/>
        <v>0</v>
      </c>
    </row>
    <row r="147" spans="1:23" s="9" customFormat="1" ht="16" customHeight="1" x14ac:dyDescent="0.35">
      <c r="A147" s="185" t="s">
        <v>52</v>
      </c>
      <c r="B147" s="186"/>
      <c r="C147" s="186"/>
      <c r="D147" s="186"/>
      <c r="E147" s="186"/>
      <c r="F147" s="186"/>
      <c r="G147" s="186"/>
      <c r="H147" s="187"/>
    </row>
    <row r="148" spans="1:23" s="9" customFormat="1" ht="16" customHeight="1" x14ac:dyDescent="0.35">
      <c r="A148" s="80" t="s">
        <v>53</v>
      </c>
      <c r="B148" s="78"/>
      <c r="C148" s="81">
        <v>9780132804851</v>
      </c>
      <c r="D148" s="29">
        <v>117.75</v>
      </c>
      <c r="E148" s="25">
        <v>0.1</v>
      </c>
      <c r="F148" s="26">
        <f t="shared" ref="F148:F149" si="46">D148-(D148*E148)</f>
        <v>105.97499999999999</v>
      </c>
      <c r="G148" s="27"/>
      <c r="H148" s="28">
        <f t="shared" ref="H148:H150" si="47">F148*G148</f>
        <v>0</v>
      </c>
    </row>
    <row r="149" spans="1:23" s="9" customFormat="1" ht="21.5" customHeight="1" x14ac:dyDescent="0.35">
      <c r="A149" s="144" t="s">
        <v>119</v>
      </c>
      <c r="B149" s="145"/>
      <c r="C149" s="24">
        <v>9780138271428</v>
      </c>
      <c r="D149" s="83">
        <v>709.75</v>
      </c>
      <c r="E149" s="25">
        <v>0.1</v>
      </c>
      <c r="F149" s="26">
        <f t="shared" si="46"/>
        <v>638.77499999999998</v>
      </c>
      <c r="G149" s="27"/>
      <c r="H149" s="28">
        <f t="shared" si="47"/>
        <v>0</v>
      </c>
    </row>
    <row r="150" spans="1:23" s="9" customFormat="1" ht="16" customHeight="1" thickBot="1" x14ac:dyDescent="0.4">
      <c r="A150" s="84" t="s">
        <v>110</v>
      </c>
      <c r="B150" s="85"/>
      <c r="C150" s="86">
        <v>9780321894564</v>
      </c>
      <c r="D150" s="31">
        <v>15</v>
      </c>
      <c r="E150" s="25" t="s">
        <v>79</v>
      </c>
      <c r="F150" s="31">
        <v>15</v>
      </c>
      <c r="G150" s="72"/>
      <c r="H150" s="76">
        <f t="shared" si="47"/>
        <v>0</v>
      </c>
    </row>
    <row r="151" spans="1:23" s="10" customFormat="1" ht="16" customHeight="1" x14ac:dyDescent="0.6">
      <c r="A151" s="42"/>
      <c r="B151" s="42"/>
      <c r="C151" s="43"/>
      <c r="D151" s="44"/>
      <c r="E151" s="44"/>
      <c r="F151" s="45" t="s">
        <v>86</v>
      </c>
      <c r="G151" s="158">
        <f>SUM(H128:H150)</f>
        <v>0</v>
      </c>
      <c r="H151" s="159"/>
    </row>
    <row r="152" spans="1:23" s="10" customFormat="1" ht="16" customHeight="1" x14ac:dyDescent="0.6">
      <c r="A152" s="42"/>
      <c r="B152" s="42"/>
      <c r="C152" s="46"/>
      <c r="D152" s="47"/>
      <c r="E152" s="44"/>
      <c r="F152" s="48" t="s">
        <v>87</v>
      </c>
      <c r="G152" s="152">
        <f>G151*0.05</f>
        <v>0</v>
      </c>
      <c r="H152" s="153"/>
    </row>
    <row r="153" spans="1:23" s="10" customFormat="1" ht="16" customHeight="1" x14ac:dyDescent="0.6">
      <c r="A153" s="42"/>
      <c r="B153" s="42"/>
      <c r="C153" s="49"/>
      <c r="D153" s="50"/>
      <c r="E153" s="44"/>
      <c r="F153" s="48" t="s">
        <v>88</v>
      </c>
      <c r="G153" s="152">
        <f>G151*0.07</f>
        <v>0</v>
      </c>
      <c r="H153" s="153"/>
    </row>
    <row r="154" spans="1:23" s="10" customFormat="1" ht="16" customHeight="1" thickBot="1" x14ac:dyDescent="0.65">
      <c r="A154" s="42"/>
      <c r="B154" s="42"/>
      <c r="C154" s="51"/>
      <c r="D154" s="52"/>
      <c r="E154" s="44"/>
      <c r="F154" s="45" t="s">
        <v>89</v>
      </c>
      <c r="G154" s="154">
        <f>SUM(G151:H153)</f>
        <v>0</v>
      </c>
      <c r="H154" s="155"/>
    </row>
    <row r="155" spans="1:23" s="4" customFormat="1" ht="22.5" x14ac:dyDescent="0.35">
      <c r="A155" s="53"/>
      <c r="B155" s="53"/>
      <c r="C155" s="54"/>
      <c r="D155" s="55"/>
      <c r="E155" s="156"/>
      <c r="F155" s="156"/>
      <c r="G155" s="54"/>
      <c r="H155" s="57"/>
    </row>
    <row r="156" spans="1:23" s="4" customFormat="1" x14ac:dyDescent="0.35">
      <c r="A156" s="53"/>
      <c r="B156" s="53"/>
      <c r="C156" s="58"/>
      <c r="D156" s="59"/>
      <c r="E156" s="53"/>
      <c r="F156" s="60"/>
      <c r="G156" s="53"/>
      <c r="H156" s="5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s="4" customFormat="1" x14ac:dyDescent="0.35">
      <c r="A157" s="53"/>
      <c r="B157" s="53"/>
      <c r="C157" s="58"/>
      <c r="D157" s="59"/>
      <c r="E157" s="53"/>
      <c r="F157" s="60"/>
      <c r="G157" s="53"/>
      <c r="H157" s="60" t="s">
        <v>84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s="4" customFormat="1" x14ac:dyDescent="0.35">
      <c r="A158" s="53"/>
      <c r="B158" s="53"/>
      <c r="C158" s="58"/>
      <c r="D158" s="59"/>
      <c r="E158" s="53"/>
      <c r="F158" s="60"/>
      <c r="G158" s="53"/>
      <c r="H158" s="60" t="s">
        <v>16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s="4" customFormat="1" x14ac:dyDescent="0.35">
      <c r="A159" s="53"/>
      <c r="B159" s="53"/>
      <c r="C159" s="58"/>
      <c r="D159" s="59"/>
      <c r="E159" s="53"/>
      <c r="F159" s="61"/>
      <c r="G159" s="53"/>
      <c r="H159" s="60" t="s">
        <v>17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s="4" customFormat="1" ht="27.5" x14ac:dyDescent="0.35">
      <c r="A160" s="157"/>
      <c r="B160" s="157"/>
      <c r="C160" s="157"/>
      <c r="D160" s="157"/>
      <c r="E160" s="157"/>
      <c r="F160" s="157"/>
      <c r="G160" s="62"/>
      <c r="H160" s="62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s="4" customFormat="1" ht="36" x14ac:dyDescent="0.35">
      <c r="A161" s="160"/>
      <c r="B161" s="160"/>
      <c r="C161" s="160"/>
      <c r="D161" s="160"/>
      <c r="E161" s="160"/>
      <c r="F161" s="160"/>
      <c r="G161" s="63"/>
      <c r="H161" s="63"/>
      <c r="I161" s="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s="4" customFormat="1" x14ac:dyDescent="0.35">
      <c r="A162" s="53"/>
      <c r="B162" s="53"/>
      <c r="C162" s="58"/>
      <c r="D162" s="59"/>
      <c r="E162" s="53"/>
      <c r="F162" s="61"/>
      <c r="G162" s="53"/>
      <c r="H162" s="5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s="4" customFormat="1" x14ac:dyDescent="0.35">
      <c r="A163" s="53"/>
      <c r="B163" s="53"/>
      <c r="C163" s="58"/>
      <c r="D163" s="59"/>
      <c r="E163" s="53"/>
      <c r="F163" s="61"/>
      <c r="G163" s="53"/>
      <c r="H163" s="5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35">
      <c r="C164" s="65"/>
    </row>
    <row r="166" spans="1:23" s="2" customFormat="1" ht="47" x14ac:dyDescent="0.35">
      <c r="A166" s="161" t="s">
        <v>54</v>
      </c>
      <c r="B166" s="161"/>
      <c r="C166" s="161"/>
      <c r="D166" s="161"/>
      <c r="E166" s="161"/>
      <c r="F166" s="161"/>
      <c r="G166" s="161"/>
      <c r="H166" s="16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s="2" customFormat="1" ht="36" x14ac:dyDescent="0.35">
      <c r="A167" s="128" t="s">
        <v>124</v>
      </c>
      <c r="B167" s="128"/>
      <c r="C167" s="128"/>
      <c r="D167" s="128"/>
      <c r="E167" s="128"/>
      <c r="F167" s="128"/>
      <c r="G167" s="128"/>
      <c r="H167" s="12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s="2" customFormat="1" ht="36" x14ac:dyDescent="0.35">
      <c r="A168" s="18"/>
      <c r="B168" s="18"/>
      <c r="C168" s="18"/>
      <c r="D168" s="18"/>
      <c r="E168" s="18"/>
      <c r="F168" s="18"/>
      <c r="G168" s="18"/>
      <c r="H168" s="1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s="2" customFormat="1" ht="16.5" x14ac:dyDescent="0.35">
      <c r="A169" s="129" t="s">
        <v>83</v>
      </c>
      <c r="B169" s="129"/>
      <c r="C169" s="129"/>
      <c r="D169" s="129"/>
      <c r="E169" s="129"/>
      <c r="F169" s="129"/>
      <c r="G169" s="129"/>
      <c r="H169" s="12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s="8" customFormat="1" ht="16" customHeight="1" x14ac:dyDescent="0.35">
      <c r="A170" s="130" t="s">
        <v>0</v>
      </c>
      <c r="B170" s="130"/>
      <c r="C170" s="130"/>
      <c r="D170" s="130"/>
      <c r="E170" s="130"/>
      <c r="F170" s="130"/>
      <c r="G170" s="130"/>
      <c r="H170" s="130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s="8" customFormat="1" ht="16" customHeight="1" x14ac:dyDescent="0.35">
      <c r="A171" s="131" t="s">
        <v>1</v>
      </c>
      <c r="B171" s="131"/>
      <c r="C171" s="131" t="s">
        <v>2</v>
      </c>
      <c r="D171" s="131"/>
      <c r="E171" s="131"/>
      <c r="F171" s="131"/>
      <c r="G171" s="131"/>
      <c r="H171" s="131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s="8" customFormat="1" ht="16" customHeight="1" x14ac:dyDescent="0.35">
      <c r="A172" s="125" t="s">
        <v>3</v>
      </c>
      <c r="B172" s="125"/>
      <c r="C172" s="125" t="s">
        <v>4</v>
      </c>
      <c r="D172" s="125"/>
      <c r="E172" s="125"/>
      <c r="F172" s="125"/>
      <c r="G172" s="125"/>
      <c r="H172" s="125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s="8" customFormat="1" ht="16" customHeight="1" x14ac:dyDescent="0.35">
      <c r="A173" s="125" t="s">
        <v>5</v>
      </c>
      <c r="B173" s="125"/>
      <c r="C173" s="125" t="s">
        <v>5</v>
      </c>
      <c r="D173" s="125"/>
      <c r="E173" s="125"/>
      <c r="F173" s="125"/>
      <c r="G173" s="125"/>
      <c r="H173" s="125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s="8" customFormat="1" ht="16" customHeight="1" x14ac:dyDescent="0.35">
      <c r="A174" s="125" t="s">
        <v>6</v>
      </c>
      <c r="B174" s="125"/>
      <c r="C174" s="125" t="s">
        <v>6</v>
      </c>
      <c r="D174" s="125"/>
      <c r="E174" s="125"/>
      <c r="F174" s="125"/>
      <c r="G174" s="125"/>
      <c r="H174" s="125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s="8" customFormat="1" ht="16" customHeight="1" x14ac:dyDescent="0.35">
      <c r="A175" s="125" t="s">
        <v>7</v>
      </c>
      <c r="B175" s="125"/>
      <c r="C175" s="125" t="s">
        <v>7</v>
      </c>
      <c r="D175" s="125"/>
      <c r="E175" s="125"/>
      <c r="F175" s="125"/>
      <c r="G175" s="125"/>
      <c r="H175" s="125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s="8" customFormat="1" ht="16" customHeight="1" x14ac:dyDescent="0.35">
      <c r="A176" s="125" t="s">
        <v>8</v>
      </c>
      <c r="B176" s="125"/>
      <c r="C176" s="125" t="s">
        <v>8</v>
      </c>
      <c r="D176" s="125"/>
      <c r="E176" s="125"/>
      <c r="F176" s="125"/>
      <c r="G176" s="125"/>
      <c r="H176" s="125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s="8" customFormat="1" ht="16" customHeight="1" thickBot="1" x14ac:dyDescent="0.4">
      <c r="A177" s="136" t="s">
        <v>9</v>
      </c>
      <c r="B177" s="136"/>
      <c r="C177" s="136" t="s">
        <v>9</v>
      </c>
      <c r="D177" s="136"/>
      <c r="E177" s="136"/>
      <c r="F177" s="136"/>
      <c r="G177" s="136"/>
      <c r="H177" s="13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s="9" customFormat="1" ht="16" customHeight="1" thickBot="1" x14ac:dyDescent="0.4">
      <c r="A178" s="137" t="s">
        <v>55</v>
      </c>
      <c r="B178" s="138"/>
      <c r="C178" s="138"/>
      <c r="D178" s="138"/>
      <c r="E178" s="138"/>
      <c r="F178" s="138"/>
      <c r="G178" s="138"/>
      <c r="H178" s="139"/>
    </row>
    <row r="179" spans="1:23" s="9" customFormat="1" ht="16" customHeight="1" x14ac:dyDescent="0.35">
      <c r="A179" s="212" t="s">
        <v>56</v>
      </c>
      <c r="B179" s="213"/>
      <c r="C179" s="87" t="s">
        <v>10</v>
      </c>
      <c r="D179" s="88" t="s">
        <v>11</v>
      </c>
      <c r="E179" s="89" t="s">
        <v>12</v>
      </c>
      <c r="F179" s="89" t="s">
        <v>13</v>
      </c>
      <c r="G179" s="89" t="s">
        <v>14</v>
      </c>
      <c r="H179" s="90" t="s">
        <v>15</v>
      </c>
      <c r="I179" s="7"/>
      <c r="J179" s="7"/>
      <c r="K179" s="7"/>
      <c r="L179" s="7"/>
    </row>
    <row r="180" spans="1:23" s="9" customFormat="1" ht="16" customHeight="1" x14ac:dyDescent="0.35">
      <c r="A180" s="208" t="s">
        <v>57</v>
      </c>
      <c r="B180" s="209"/>
      <c r="C180" s="27">
        <v>9780133789980</v>
      </c>
      <c r="D180" s="91">
        <v>85.75</v>
      </c>
      <c r="E180" s="92">
        <v>0.1</v>
      </c>
      <c r="F180" s="93">
        <f t="shared" ref="F180" si="48">D180-(D180*E180)</f>
        <v>77.174999999999997</v>
      </c>
      <c r="G180" s="94"/>
      <c r="H180" s="95">
        <f t="shared" ref="H180:H182" si="49">F180*G180</f>
        <v>0</v>
      </c>
      <c r="I180" s="7"/>
      <c r="J180" s="7"/>
      <c r="K180" s="7"/>
      <c r="L180" s="7"/>
    </row>
    <row r="181" spans="1:23" s="9" customFormat="1" ht="27" customHeight="1" x14ac:dyDescent="0.35">
      <c r="A181" s="210" t="s">
        <v>112</v>
      </c>
      <c r="B181" s="211"/>
      <c r="C181" s="27">
        <v>9780138198008</v>
      </c>
      <c r="D181" s="96">
        <v>516.5</v>
      </c>
      <c r="E181" s="92">
        <v>0.1</v>
      </c>
      <c r="F181" s="93">
        <f t="shared" ref="F181" si="50">D181-(D181*E181)</f>
        <v>464.85</v>
      </c>
      <c r="G181" s="94"/>
      <c r="H181" s="95">
        <f t="shared" si="49"/>
        <v>0</v>
      </c>
      <c r="I181" s="7"/>
      <c r="J181" s="7"/>
      <c r="K181" s="7"/>
      <c r="L181" s="7"/>
    </row>
    <row r="182" spans="1:23" s="9" customFormat="1" ht="16" customHeight="1" x14ac:dyDescent="0.35">
      <c r="A182" s="207" t="s">
        <v>58</v>
      </c>
      <c r="B182" s="143"/>
      <c r="C182" s="27">
        <v>9780133790344</v>
      </c>
      <c r="D182" s="31">
        <v>15</v>
      </c>
      <c r="E182" s="25" t="s">
        <v>79</v>
      </c>
      <c r="F182" s="31">
        <v>15</v>
      </c>
      <c r="G182" s="27"/>
      <c r="H182" s="97">
        <f t="shared" si="49"/>
        <v>0</v>
      </c>
      <c r="I182" s="7"/>
      <c r="J182" s="7"/>
      <c r="K182" s="7"/>
      <c r="L182" s="7"/>
    </row>
    <row r="183" spans="1:23" s="9" customFormat="1" ht="16" customHeight="1" x14ac:dyDescent="0.35">
      <c r="A183" s="199" t="s">
        <v>59</v>
      </c>
      <c r="B183" s="199"/>
      <c r="C183" s="199"/>
      <c r="D183" s="199"/>
      <c r="E183" s="199"/>
      <c r="F183" s="199"/>
      <c r="G183" s="199"/>
      <c r="H183" s="199"/>
      <c r="I183" s="7"/>
      <c r="J183" s="7"/>
      <c r="K183" s="7"/>
      <c r="L183" s="7"/>
    </row>
    <row r="184" spans="1:23" s="9" customFormat="1" ht="16" customHeight="1" x14ac:dyDescent="0.35">
      <c r="A184" s="207" t="s">
        <v>60</v>
      </c>
      <c r="B184" s="143"/>
      <c r="C184" s="27">
        <v>9780134331324</v>
      </c>
      <c r="D184" s="98">
        <v>117.75</v>
      </c>
      <c r="E184" s="25">
        <v>0.1</v>
      </c>
      <c r="F184" s="26">
        <f t="shared" ref="F184:F185" si="51">D184-(D184*E184)</f>
        <v>105.97499999999999</v>
      </c>
      <c r="G184" s="27"/>
      <c r="H184" s="97">
        <f t="shared" ref="H184:H186" si="52">F184*G184</f>
        <v>0</v>
      </c>
      <c r="I184" s="7"/>
      <c r="J184" s="7"/>
      <c r="K184" s="7"/>
      <c r="L184" s="7"/>
    </row>
    <row r="185" spans="1:23" s="9" customFormat="1" ht="29" customHeight="1" x14ac:dyDescent="0.35">
      <c r="A185" s="210" t="s">
        <v>113</v>
      </c>
      <c r="B185" s="211"/>
      <c r="C185" s="27">
        <v>9780138207755</v>
      </c>
      <c r="D185" s="96">
        <v>516.5</v>
      </c>
      <c r="E185" s="92">
        <v>0.1</v>
      </c>
      <c r="F185" s="93">
        <f t="shared" si="51"/>
        <v>464.85</v>
      </c>
      <c r="G185" s="94"/>
      <c r="H185" s="95">
        <f t="shared" si="52"/>
        <v>0</v>
      </c>
      <c r="I185" s="7"/>
      <c r="J185" s="7"/>
      <c r="K185" s="7"/>
      <c r="L185" s="7"/>
    </row>
    <row r="186" spans="1:23" s="9" customFormat="1" ht="16" customHeight="1" x14ac:dyDescent="0.35">
      <c r="A186" s="207" t="s">
        <v>78</v>
      </c>
      <c r="B186" s="143"/>
      <c r="C186" s="27">
        <v>9780134530390</v>
      </c>
      <c r="D186" s="31">
        <v>15</v>
      </c>
      <c r="E186" s="25" t="s">
        <v>79</v>
      </c>
      <c r="F186" s="31">
        <v>15</v>
      </c>
      <c r="G186" s="27"/>
      <c r="H186" s="97">
        <f t="shared" si="52"/>
        <v>0</v>
      </c>
      <c r="I186" s="7"/>
      <c r="J186" s="7"/>
      <c r="K186" s="7"/>
      <c r="L186" s="7"/>
    </row>
    <row r="187" spans="1:23" s="9" customFormat="1" ht="16" customHeight="1" x14ac:dyDescent="0.35">
      <c r="A187" s="198" t="s">
        <v>61</v>
      </c>
      <c r="B187" s="199"/>
      <c r="C187" s="199"/>
      <c r="D187" s="199"/>
      <c r="E187" s="199"/>
      <c r="F187" s="199"/>
      <c r="G187" s="199"/>
      <c r="H187" s="200"/>
    </row>
    <row r="188" spans="1:23" s="9" customFormat="1" ht="16" customHeight="1" x14ac:dyDescent="0.35">
      <c r="A188" s="201" t="s">
        <v>62</v>
      </c>
      <c r="B188" s="143"/>
      <c r="C188" s="99">
        <v>9780134151618</v>
      </c>
      <c r="D188" s="100">
        <v>97.5</v>
      </c>
      <c r="E188" s="25">
        <v>0.1</v>
      </c>
      <c r="F188" s="26">
        <f t="shared" ref="F188:F189" si="53">D188-(D188*E188)</f>
        <v>87.75</v>
      </c>
      <c r="G188" s="27"/>
      <c r="H188" s="28">
        <f t="shared" ref="H188:H190" si="54">F188*G188</f>
        <v>0</v>
      </c>
    </row>
    <row r="189" spans="1:23" s="9" customFormat="1" ht="29.5" customHeight="1" x14ac:dyDescent="0.35">
      <c r="A189" s="201" t="s">
        <v>120</v>
      </c>
      <c r="B189" s="143"/>
      <c r="C189" s="101">
        <v>9780138271367</v>
      </c>
      <c r="D189" s="102">
        <v>516.5</v>
      </c>
      <c r="E189" s="25">
        <v>0.1</v>
      </c>
      <c r="F189" s="26">
        <f t="shared" si="53"/>
        <v>464.85</v>
      </c>
      <c r="G189" s="27"/>
      <c r="H189" s="28">
        <f t="shared" si="54"/>
        <v>0</v>
      </c>
    </row>
    <row r="190" spans="1:23" s="9" customFormat="1" ht="16" customHeight="1" x14ac:dyDescent="0.35">
      <c r="A190" s="201" t="s">
        <v>111</v>
      </c>
      <c r="B190" s="143"/>
      <c r="C190" s="101">
        <v>9780134144023</v>
      </c>
      <c r="D190" s="31">
        <v>15</v>
      </c>
      <c r="E190" s="25" t="s">
        <v>79</v>
      </c>
      <c r="F190" s="31">
        <v>15</v>
      </c>
      <c r="G190" s="27"/>
      <c r="H190" s="28">
        <f t="shared" si="54"/>
        <v>0</v>
      </c>
    </row>
    <row r="191" spans="1:23" s="9" customFormat="1" ht="16" customHeight="1" x14ac:dyDescent="0.35">
      <c r="A191" s="202" t="s">
        <v>63</v>
      </c>
      <c r="B191" s="203"/>
      <c r="C191" s="203"/>
      <c r="D191" s="203"/>
      <c r="E191" s="203"/>
      <c r="F191" s="203"/>
      <c r="G191" s="203"/>
      <c r="H191" s="204"/>
    </row>
    <row r="192" spans="1:23" s="9" customFormat="1" ht="16" customHeight="1" x14ac:dyDescent="0.35">
      <c r="A192" s="205" t="s">
        <v>64</v>
      </c>
      <c r="B192" s="206"/>
      <c r="C192" s="103">
        <v>9780135106495</v>
      </c>
      <c r="D192" s="104">
        <v>92.5</v>
      </c>
      <c r="E192" s="25">
        <v>0.1</v>
      </c>
      <c r="F192" s="26">
        <f t="shared" ref="F192:F193" si="55">D192-(D192*E192)</f>
        <v>83.25</v>
      </c>
      <c r="G192" s="27"/>
      <c r="H192" s="28">
        <f t="shared" ref="H192:H194" si="56">F192*G192</f>
        <v>0</v>
      </c>
    </row>
    <row r="193" spans="1:8" s="9" customFormat="1" ht="16" customHeight="1" x14ac:dyDescent="0.35">
      <c r="A193" s="205" t="s">
        <v>65</v>
      </c>
      <c r="B193" s="206"/>
      <c r="C193" s="103">
        <v>9780137043224</v>
      </c>
      <c r="D193" s="104">
        <v>335.75</v>
      </c>
      <c r="E193" s="25">
        <v>0.1</v>
      </c>
      <c r="F193" s="26">
        <f t="shared" si="55"/>
        <v>302.17500000000001</v>
      </c>
      <c r="G193" s="27"/>
      <c r="H193" s="28">
        <f t="shared" si="56"/>
        <v>0</v>
      </c>
    </row>
    <row r="194" spans="1:8" s="9" customFormat="1" ht="16" customHeight="1" x14ac:dyDescent="0.35">
      <c r="A194" s="201" t="s">
        <v>111</v>
      </c>
      <c r="B194" s="143"/>
      <c r="C194" s="27">
        <v>9780132977029</v>
      </c>
      <c r="D194" s="31">
        <v>15</v>
      </c>
      <c r="E194" s="25" t="s">
        <v>79</v>
      </c>
      <c r="F194" s="31">
        <v>15</v>
      </c>
      <c r="G194" s="27"/>
      <c r="H194" s="28">
        <f t="shared" si="56"/>
        <v>0</v>
      </c>
    </row>
    <row r="195" spans="1:8" s="9" customFormat="1" ht="16" customHeight="1" x14ac:dyDescent="0.35">
      <c r="A195" s="202" t="s">
        <v>66</v>
      </c>
      <c r="B195" s="203"/>
      <c r="C195" s="203"/>
      <c r="D195" s="203"/>
      <c r="E195" s="203"/>
      <c r="F195" s="203"/>
      <c r="G195" s="203"/>
      <c r="H195" s="204"/>
    </row>
    <row r="196" spans="1:8" s="9" customFormat="1" ht="16" customHeight="1" x14ac:dyDescent="0.35">
      <c r="A196" s="191" t="s">
        <v>67</v>
      </c>
      <c r="B196" s="192"/>
      <c r="C196" s="27">
        <v>9780135106501</v>
      </c>
      <c r="D196" s="104">
        <v>114.75</v>
      </c>
      <c r="E196" s="25">
        <v>0.1</v>
      </c>
      <c r="F196" s="26">
        <f t="shared" ref="F196:F197" si="57">D196-(D196*E196)</f>
        <v>103.27500000000001</v>
      </c>
      <c r="G196" s="27"/>
      <c r="H196" s="28">
        <f t="shared" ref="H196:H198" si="58">F196*G196</f>
        <v>0</v>
      </c>
    </row>
    <row r="197" spans="1:8" s="9" customFormat="1" ht="16" customHeight="1" x14ac:dyDescent="0.35">
      <c r="A197" s="193" t="s">
        <v>68</v>
      </c>
      <c r="B197" s="194"/>
      <c r="C197" s="27">
        <v>9780138010560</v>
      </c>
      <c r="D197" s="29">
        <v>404</v>
      </c>
      <c r="E197" s="25">
        <v>0.1</v>
      </c>
      <c r="F197" s="26">
        <f t="shared" si="57"/>
        <v>363.6</v>
      </c>
      <c r="G197" s="27"/>
      <c r="H197" s="28">
        <f t="shared" si="58"/>
        <v>0</v>
      </c>
    </row>
    <row r="198" spans="1:8" s="9" customFormat="1" ht="16" customHeight="1" x14ac:dyDescent="0.35">
      <c r="A198" s="201" t="s">
        <v>111</v>
      </c>
      <c r="B198" s="143"/>
      <c r="C198" s="27">
        <v>9780132977050</v>
      </c>
      <c r="D198" s="31">
        <v>15</v>
      </c>
      <c r="E198" s="25" t="s">
        <v>79</v>
      </c>
      <c r="F198" s="31">
        <v>15</v>
      </c>
      <c r="G198" s="27"/>
      <c r="H198" s="28">
        <f t="shared" si="58"/>
        <v>0</v>
      </c>
    </row>
    <row r="199" spans="1:8" s="9" customFormat="1" ht="16" customHeight="1" x14ac:dyDescent="0.35">
      <c r="A199" s="195" t="s">
        <v>69</v>
      </c>
      <c r="B199" s="196"/>
      <c r="C199" s="196"/>
      <c r="D199" s="196"/>
      <c r="E199" s="196"/>
      <c r="F199" s="196"/>
      <c r="G199" s="196"/>
      <c r="H199" s="197"/>
    </row>
    <row r="200" spans="1:8" s="9" customFormat="1" ht="16" customHeight="1" x14ac:dyDescent="0.35">
      <c r="A200" s="193" t="s">
        <v>70</v>
      </c>
      <c r="B200" s="194"/>
      <c r="C200" s="105">
        <v>9780135106518</v>
      </c>
      <c r="D200" s="104">
        <v>92.5</v>
      </c>
      <c r="E200" s="25">
        <v>0.1</v>
      </c>
      <c r="F200" s="26">
        <f t="shared" ref="F200:F201" si="59">D200-(D200*E200)</f>
        <v>83.25</v>
      </c>
      <c r="G200" s="27"/>
      <c r="H200" s="28">
        <f t="shared" ref="H200:H202" si="60">F200*G200</f>
        <v>0</v>
      </c>
    </row>
    <row r="201" spans="1:8" s="9" customFormat="1" ht="16" customHeight="1" x14ac:dyDescent="0.35">
      <c r="A201" s="214" t="s">
        <v>71</v>
      </c>
      <c r="B201" s="215"/>
      <c r="C201" s="30">
        <v>9780135107478</v>
      </c>
      <c r="D201" s="104">
        <v>335.75</v>
      </c>
      <c r="E201" s="25">
        <v>0.1</v>
      </c>
      <c r="F201" s="26">
        <f t="shared" si="59"/>
        <v>302.17500000000001</v>
      </c>
      <c r="G201" s="27"/>
      <c r="H201" s="28">
        <f t="shared" si="60"/>
        <v>0</v>
      </c>
    </row>
    <row r="202" spans="1:8" s="9" customFormat="1" ht="16" customHeight="1" x14ac:dyDescent="0.35">
      <c r="A202" s="201" t="s">
        <v>111</v>
      </c>
      <c r="B202" s="143"/>
      <c r="C202" s="27">
        <v>9780132977128</v>
      </c>
      <c r="D202" s="31">
        <v>15</v>
      </c>
      <c r="E202" s="25" t="s">
        <v>79</v>
      </c>
      <c r="F202" s="31">
        <v>15</v>
      </c>
      <c r="G202" s="27"/>
      <c r="H202" s="28">
        <f t="shared" si="60"/>
        <v>0</v>
      </c>
    </row>
    <row r="203" spans="1:8" s="9" customFormat="1" ht="16" customHeight="1" x14ac:dyDescent="0.35">
      <c r="A203" s="195" t="s">
        <v>72</v>
      </c>
      <c r="B203" s="196"/>
      <c r="C203" s="196"/>
      <c r="D203" s="196"/>
      <c r="E203" s="196"/>
      <c r="F203" s="196"/>
      <c r="G203" s="196"/>
      <c r="H203" s="197"/>
    </row>
    <row r="204" spans="1:8" s="9" customFormat="1" ht="16" customHeight="1" x14ac:dyDescent="0.35">
      <c r="A204" s="214" t="s">
        <v>73</v>
      </c>
      <c r="B204" s="215"/>
      <c r="C204" s="30">
        <v>9780135106129</v>
      </c>
      <c r="D204" s="104">
        <v>114.75</v>
      </c>
      <c r="E204" s="25">
        <v>0.1</v>
      </c>
      <c r="F204" s="26">
        <f t="shared" ref="F204:F205" si="61">D204-(D204*E204)</f>
        <v>103.27500000000001</v>
      </c>
      <c r="G204" s="27"/>
      <c r="H204" s="28">
        <f t="shared" ref="H204:H206" si="62">F204*G204</f>
        <v>0</v>
      </c>
    </row>
    <row r="205" spans="1:8" s="9" customFormat="1" ht="16" customHeight="1" x14ac:dyDescent="0.35">
      <c r="A205" s="215" t="s">
        <v>74</v>
      </c>
      <c r="B205" s="215"/>
      <c r="C205" s="30">
        <v>9780132456159</v>
      </c>
      <c r="D205" s="29">
        <v>404</v>
      </c>
      <c r="E205" s="25">
        <v>0.1</v>
      </c>
      <c r="F205" s="26">
        <f t="shared" si="61"/>
        <v>363.6</v>
      </c>
      <c r="G205" s="27"/>
      <c r="H205" s="97">
        <f t="shared" si="62"/>
        <v>0</v>
      </c>
    </row>
    <row r="206" spans="1:8" s="9" customFormat="1" ht="16" customHeight="1" x14ac:dyDescent="0.35">
      <c r="A206" s="201" t="s">
        <v>111</v>
      </c>
      <c r="B206" s="143"/>
      <c r="C206" s="27">
        <v>9780132977166</v>
      </c>
      <c r="D206" s="31">
        <v>15</v>
      </c>
      <c r="E206" s="25" t="s">
        <v>79</v>
      </c>
      <c r="F206" s="31">
        <v>15</v>
      </c>
      <c r="G206" s="27"/>
      <c r="H206" s="97">
        <f t="shared" si="62"/>
        <v>0</v>
      </c>
    </row>
    <row r="207" spans="1:8" s="9" customFormat="1" ht="16" customHeight="1" x14ac:dyDescent="0.35">
      <c r="A207" s="216" t="s">
        <v>75</v>
      </c>
      <c r="B207" s="216"/>
      <c r="C207" s="216"/>
      <c r="D207" s="216"/>
      <c r="E207" s="216"/>
      <c r="F207" s="216"/>
      <c r="G207" s="216"/>
      <c r="H207" s="216"/>
    </row>
    <row r="208" spans="1:8" s="9" customFormat="1" ht="16" customHeight="1" x14ac:dyDescent="0.35">
      <c r="A208" s="106" t="s">
        <v>76</v>
      </c>
      <c r="B208" s="107"/>
      <c r="C208" s="30">
        <v>9780136603399</v>
      </c>
      <c r="D208" s="222">
        <v>108.75</v>
      </c>
      <c r="E208" s="25">
        <v>0.1</v>
      </c>
      <c r="F208" s="26">
        <f t="shared" ref="F208:F209" si="63">D208-(D208*E208)</f>
        <v>97.875</v>
      </c>
      <c r="G208" s="27"/>
      <c r="H208" s="28">
        <f t="shared" ref="H208:H210" si="64">F208*G208</f>
        <v>0</v>
      </c>
    </row>
    <row r="209" spans="1:23" s="9" customFormat="1" ht="16" customHeight="1" x14ac:dyDescent="0.35">
      <c r="A209" s="106" t="s">
        <v>77</v>
      </c>
      <c r="B209" s="107"/>
      <c r="C209" s="30">
        <v>9780136734871</v>
      </c>
      <c r="D209" s="222">
        <v>376.5</v>
      </c>
      <c r="E209" s="25">
        <v>0.1</v>
      </c>
      <c r="F209" s="26">
        <f t="shared" si="63"/>
        <v>338.85</v>
      </c>
      <c r="G209" s="27"/>
      <c r="H209" s="28">
        <f t="shared" si="64"/>
        <v>0</v>
      </c>
    </row>
    <row r="210" spans="1:23" s="9" customFormat="1" ht="16" customHeight="1" x14ac:dyDescent="0.35">
      <c r="A210" s="201" t="s">
        <v>111</v>
      </c>
      <c r="B210" s="143"/>
      <c r="C210" s="27">
        <v>9780136977230</v>
      </c>
      <c r="D210" s="31">
        <v>15</v>
      </c>
      <c r="E210" s="25" t="s">
        <v>79</v>
      </c>
      <c r="F210" s="31">
        <v>15</v>
      </c>
      <c r="G210" s="27"/>
      <c r="H210" s="28">
        <f t="shared" si="64"/>
        <v>0</v>
      </c>
    </row>
    <row r="211" spans="1:23" s="9" customFormat="1" ht="16" customHeight="1" x14ac:dyDescent="0.35">
      <c r="A211" s="217" t="s">
        <v>80</v>
      </c>
      <c r="B211" s="216"/>
      <c r="C211" s="216"/>
      <c r="D211" s="216"/>
      <c r="E211" s="216"/>
      <c r="F211" s="216"/>
      <c r="G211" s="216"/>
      <c r="H211" s="218"/>
      <c r="I211" s="9" t="s">
        <v>25</v>
      </c>
    </row>
    <row r="212" spans="1:23" s="9" customFormat="1" ht="16" customHeight="1" x14ac:dyDescent="0.35">
      <c r="A212" s="106" t="s">
        <v>81</v>
      </c>
      <c r="B212" s="107"/>
      <c r="C212" s="30">
        <v>9780136734918</v>
      </c>
      <c r="D212" s="108">
        <v>138.75</v>
      </c>
      <c r="E212" s="25">
        <v>0.1</v>
      </c>
      <c r="F212" s="26">
        <f t="shared" ref="F212:F213" si="65">D212-(D212*E212)</f>
        <v>124.875</v>
      </c>
      <c r="G212" s="27"/>
      <c r="H212" s="28">
        <f t="shared" ref="H212:H213" si="66">F212*G212</f>
        <v>0</v>
      </c>
    </row>
    <row r="213" spans="1:23" s="9" customFormat="1" ht="16" customHeight="1" x14ac:dyDescent="0.35">
      <c r="A213" s="106" t="s">
        <v>82</v>
      </c>
      <c r="B213" s="107"/>
      <c r="C213" s="30">
        <v>9780136930495</v>
      </c>
      <c r="D213" s="108">
        <v>385.75</v>
      </c>
      <c r="E213" s="25">
        <v>0.1</v>
      </c>
      <c r="F213" s="26">
        <f t="shared" si="65"/>
        <v>347.17500000000001</v>
      </c>
      <c r="G213" s="27"/>
      <c r="H213" s="28">
        <f t="shared" si="66"/>
        <v>0</v>
      </c>
    </row>
    <row r="214" spans="1:23" s="10" customFormat="1" ht="16" customHeight="1" x14ac:dyDescent="0.6">
      <c r="A214" s="42"/>
      <c r="B214" s="42"/>
      <c r="C214" s="43"/>
      <c r="D214" s="44"/>
      <c r="E214" s="43"/>
      <c r="F214" s="45" t="s">
        <v>86</v>
      </c>
      <c r="G214" s="158">
        <f>SUM(H180:H213)</f>
        <v>0</v>
      </c>
      <c r="H214" s="159"/>
    </row>
    <row r="215" spans="1:23" s="10" customFormat="1" ht="16" customHeight="1" x14ac:dyDescent="0.6">
      <c r="A215" s="42"/>
      <c r="B215" s="42"/>
      <c r="C215" s="46"/>
      <c r="D215" s="47"/>
      <c r="E215" s="43"/>
      <c r="F215" s="48" t="s">
        <v>87</v>
      </c>
      <c r="G215" s="152">
        <f>G214*0.05</f>
        <v>0</v>
      </c>
      <c r="H215" s="153"/>
    </row>
    <row r="216" spans="1:23" s="10" customFormat="1" ht="16" customHeight="1" x14ac:dyDescent="0.6">
      <c r="A216" s="42"/>
      <c r="B216" s="42"/>
      <c r="C216" s="49"/>
      <c r="D216" s="50"/>
      <c r="E216" s="43"/>
      <c r="F216" s="48" t="s">
        <v>88</v>
      </c>
      <c r="G216" s="152">
        <f>G214*0.07</f>
        <v>0</v>
      </c>
      <c r="H216" s="153"/>
    </row>
    <row r="217" spans="1:23" s="10" customFormat="1" ht="16" customHeight="1" thickBot="1" x14ac:dyDescent="0.65">
      <c r="A217" s="42"/>
      <c r="B217" s="42"/>
      <c r="C217" s="51"/>
      <c r="D217" s="52"/>
      <c r="E217" s="43"/>
      <c r="F217" s="45" t="s">
        <v>89</v>
      </c>
      <c r="G217" s="154">
        <f>SUM(G214:H216)</f>
        <v>0</v>
      </c>
      <c r="H217" s="155"/>
    </row>
    <row r="218" spans="1:23" s="4" customFormat="1" ht="22.5" x14ac:dyDescent="0.35">
      <c r="A218" s="53"/>
      <c r="B218" s="53"/>
      <c r="C218" s="109"/>
      <c r="D218" s="110"/>
      <c r="E218" s="111"/>
      <c r="F218" s="111"/>
      <c r="G218" s="112"/>
      <c r="H218" s="112"/>
    </row>
    <row r="219" spans="1:23" s="4" customFormat="1" ht="22.5" x14ac:dyDescent="0.35">
      <c r="A219" s="53"/>
      <c r="B219" s="113"/>
      <c r="C219" s="56"/>
      <c r="D219" s="114"/>
      <c r="E219" s="56"/>
      <c r="F219" s="56"/>
      <c r="G219" s="56"/>
      <c r="H219" s="60" t="s">
        <v>84</v>
      </c>
    </row>
    <row r="220" spans="1:23" s="4" customFormat="1" x14ac:dyDescent="0.35">
      <c r="A220" s="53"/>
      <c r="B220" s="53"/>
      <c r="C220" s="58"/>
      <c r="D220" s="59"/>
      <c r="E220" s="53"/>
      <c r="F220" s="60"/>
      <c r="G220" s="53"/>
      <c r="H220" s="60" t="s">
        <v>16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s="4" customFormat="1" x14ac:dyDescent="0.35">
      <c r="A221" s="53"/>
      <c r="B221" s="53"/>
      <c r="C221" s="58"/>
      <c r="D221" s="59"/>
      <c r="E221" s="53"/>
      <c r="F221" s="60"/>
      <c r="G221" s="53"/>
      <c r="H221" s="60" t="s">
        <v>17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s="4" customFormat="1" x14ac:dyDescent="0.35">
      <c r="A222" s="53"/>
      <c r="B222" s="53"/>
      <c r="C222" s="58"/>
      <c r="D222" s="59"/>
      <c r="E222" s="53"/>
      <c r="F222" s="60"/>
      <c r="G222" s="53"/>
      <c r="H222" s="11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s="4" customFormat="1" x14ac:dyDescent="0.35">
      <c r="A223" s="53"/>
      <c r="B223" s="53"/>
      <c r="C223" s="58"/>
      <c r="D223" s="59"/>
      <c r="E223" s="53"/>
      <c r="F223" s="61"/>
      <c r="G223" s="53"/>
      <c r="H223" s="11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s="4" customFormat="1" ht="27.5" x14ac:dyDescent="0.35">
      <c r="A224" s="157"/>
      <c r="B224" s="157"/>
      <c r="C224" s="157"/>
      <c r="D224" s="157"/>
      <c r="E224" s="157"/>
      <c r="F224" s="157"/>
      <c r="G224" s="62"/>
      <c r="H224" s="62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s="4" customFormat="1" ht="36" x14ac:dyDescent="0.35">
      <c r="A225" s="160"/>
      <c r="B225" s="160"/>
      <c r="C225" s="160"/>
      <c r="D225" s="160"/>
      <c r="E225" s="160"/>
      <c r="F225" s="160"/>
      <c r="G225" s="63"/>
      <c r="H225" s="63"/>
      <c r="I225" s="6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s="4" customFormat="1" x14ac:dyDescent="0.35">
      <c r="A226" s="53"/>
      <c r="B226" s="53"/>
      <c r="C226" s="58"/>
      <c r="D226" s="59"/>
      <c r="E226" s="53"/>
      <c r="F226" s="61"/>
      <c r="G226" s="53"/>
      <c r="H226" s="5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s="4" customFormat="1" x14ac:dyDescent="0.35">
      <c r="A227" s="53"/>
      <c r="B227" s="53"/>
      <c r="C227" s="58"/>
      <c r="D227" s="59"/>
      <c r="E227" s="53"/>
      <c r="F227" s="61"/>
      <c r="G227" s="53"/>
      <c r="H227" s="5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35">
      <c r="C228" s="65"/>
    </row>
  </sheetData>
  <mergeCells count="201">
    <mergeCell ref="A224:F224"/>
    <mergeCell ref="A225:F225"/>
    <mergeCell ref="G215:H215"/>
    <mergeCell ref="G216:H216"/>
    <mergeCell ref="G217:H217"/>
    <mergeCell ref="A198:B198"/>
    <mergeCell ref="A202:B202"/>
    <mergeCell ref="A206:B206"/>
    <mergeCell ref="G214:H214"/>
    <mergeCell ref="A201:B201"/>
    <mergeCell ref="A203:H203"/>
    <mergeCell ref="A204:B204"/>
    <mergeCell ref="A205:B205"/>
    <mergeCell ref="A207:H207"/>
    <mergeCell ref="A210:B210"/>
    <mergeCell ref="A211:H211"/>
    <mergeCell ref="A173:B173"/>
    <mergeCell ref="C173:H173"/>
    <mergeCell ref="A186:B186"/>
    <mergeCell ref="A194:B194"/>
    <mergeCell ref="A193:B193"/>
    <mergeCell ref="A180:B180"/>
    <mergeCell ref="A181:B181"/>
    <mergeCell ref="A182:B182"/>
    <mergeCell ref="A183:H183"/>
    <mergeCell ref="A184:B184"/>
    <mergeCell ref="A185:B185"/>
    <mergeCell ref="A174:B174"/>
    <mergeCell ref="C174:H174"/>
    <mergeCell ref="A175:B175"/>
    <mergeCell ref="C175:H175"/>
    <mergeCell ref="A176:B176"/>
    <mergeCell ref="C176:H176"/>
    <mergeCell ref="A177:B177"/>
    <mergeCell ref="C177:H177"/>
    <mergeCell ref="A178:H178"/>
    <mergeCell ref="A179:B179"/>
    <mergeCell ref="A196:B196"/>
    <mergeCell ref="A197:B197"/>
    <mergeCell ref="A199:H199"/>
    <mergeCell ref="A200:B200"/>
    <mergeCell ref="A187:H187"/>
    <mergeCell ref="A188:B188"/>
    <mergeCell ref="A189:B189"/>
    <mergeCell ref="A190:B190"/>
    <mergeCell ref="A191:H191"/>
    <mergeCell ref="A192:B192"/>
    <mergeCell ref="A195:H195"/>
    <mergeCell ref="A167:H167"/>
    <mergeCell ref="A169:H169"/>
    <mergeCell ref="A170:H170"/>
    <mergeCell ref="A171:B171"/>
    <mergeCell ref="C171:H171"/>
    <mergeCell ref="A172:B172"/>
    <mergeCell ref="C172:H172"/>
    <mergeCell ref="G154:H154"/>
    <mergeCell ref="E155:F155"/>
    <mergeCell ref="A160:F160"/>
    <mergeCell ref="A161:F161"/>
    <mergeCell ref="A166:H166"/>
    <mergeCell ref="A149:B149"/>
    <mergeCell ref="G151:H151"/>
    <mergeCell ref="G152:H152"/>
    <mergeCell ref="G153:H153"/>
    <mergeCell ref="A147:H147"/>
    <mergeCell ref="A143:H143"/>
    <mergeCell ref="A144:B144"/>
    <mergeCell ref="A145:B145"/>
    <mergeCell ref="A146:B146"/>
    <mergeCell ref="A142:B142"/>
    <mergeCell ref="A135:H135"/>
    <mergeCell ref="A139:H139"/>
    <mergeCell ref="A140:B140"/>
    <mergeCell ref="A141:B141"/>
    <mergeCell ref="A138:B138"/>
    <mergeCell ref="A124:B124"/>
    <mergeCell ref="C124:H124"/>
    <mergeCell ref="A125:H125"/>
    <mergeCell ref="A126:B126"/>
    <mergeCell ref="A127:H127"/>
    <mergeCell ref="A131:H131"/>
    <mergeCell ref="A134:B134"/>
    <mergeCell ref="A121:B121"/>
    <mergeCell ref="C121:H121"/>
    <mergeCell ref="A122:B122"/>
    <mergeCell ref="C122:H122"/>
    <mergeCell ref="A123:B123"/>
    <mergeCell ref="C123:H123"/>
    <mergeCell ref="A130:B130"/>
    <mergeCell ref="A117:H117"/>
    <mergeCell ref="A118:B118"/>
    <mergeCell ref="C118:H118"/>
    <mergeCell ref="A119:B119"/>
    <mergeCell ref="C119:H119"/>
    <mergeCell ref="A120:B120"/>
    <mergeCell ref="C120:H120"/>
    <mergeCell ref="E101:F101"/>
    <mergeCell ref="A106:F106"/>
    <mergeCell ref="A107:F107"/>
    <mergeCell ref="A113:H113"/>
    <mergeCell ref="A114:H114"/>
    <mergeCell ref="A116:H116"/>
    <mergeCell ref="G98:H98"/>
    <mergeCell ref="G99:H99"/>
    <mergeCell ref="G100:H100"/>
    <mergeCell ref="A90:H90"/>
    <mergeCell ref="A91:B91"/>
    <mergeCell ref="A93:B93"/>
    <mergeCell ref="A96:B96"/>
    <mergeCell ref="G97:H97"/>
    <mergeCell ref="A95:B95"/>
    <mergeCell ref="A94:B94"/>
    <mergeCell ref="A92:B92"/>
    <mergeCell ref="A87:B87"/>
    <mergeCell ref="C87:H87"/>
    <mergeCell ref="A88:B88"/>
    <mergeCell ref="C88:H88"/>
    <mergeCell ref="A89:B89"/>
    <mergeCell ref="C89:H89"/>
    <mergeCell ref="A84:B84"/>
    <mergeCell ref="C84:H84"/>
    <mergeCell ref="A85:B85"/>
    <mergeCell ref="C85:H85"/>
    <mergeCell ref="A86:B86"/>
    <mergeCell ref="C86:H86"/>
    <mergeCell ref="A73:F73"/>
    <mergeCell ref="A78:H78"/>
    <mergeCell ref="A79:H79"/>
    <mergeCell ref="A81:H81"/>
    <mergeCell ref="A82:H82"/>
    <mergeCell ref="A83:B83"/>
    <mergeCell ref="C83:H83"/>
    <mergeCell ref="G65:H65"/>
    <mergeCell ref="G66:H66"/>
    <mergeCell ref="E67:F67"/>
    <mergeCell ref="A72:F72"/>
    <mergeCell ref="G63:H63"/>
    <mergeCell ref="G64:H64"/>
    <mergeCell ref="A45:B45"/>
    <mergeCell ref="A48:B48"/>
    <mergeCell ref="A51:B51"/>
    <mergeCell ref="A55:B55"/>
    <mergeCell ref="A61:B61"/>
    <mergeCell ref="A62:B62"/>
    <mergeCell ref="A47:B47"/>
    <mergeCell ref="A54:B54"/>
    <mergeCell ref="A60:B60"/>
    <mergeCell ref="A29:B29"/>
    <mergeCell ref="A35:B35"/>
    <mergeCell ref="A36:H36"/>
    <mergeCell ref="A39:B39"/>
    <mergeCell ref="A40:H40"/>
    <mergeCell ref="A43:B43"/>
    <mergeCell ref="A30:B30"/>
    <mergeCell ref="A31:C31"/>
    <mergeCell ref="D31:H31"/>
    <mergeCell ref="A32:B32"/>
    <mergeCell ref="A34:B34"/>
    <mergeCell ref="A33:B33"/>
    <mergeCell ref="A38:B38"/>
    <mergeCell ref="A42:B42"/>
    <mergeCell ref="C12:H12"/>
    <mergeCell ref="A13:B13"/>
    <mergeCell ref="C13:H13"/>
    <mergeCell ref="A14:H14"/>
    <mergeCell ref="A15:B15"/>
    <mergeCell ref="A24:B24"/>
    <mergeCell ref="A26:B26"/>
    <mergeCell ref="A27:H27"/>
    <mergeCell ref="A28:B28"/>
    <mergeCell ref="A19:H19"/>
    <mergeCell ref="A20:B20"/>
    <mergeCell ref="A22:B22"/>
    <mergeCell ref="A23:C23"/>
    <mergeCell ref="D23:H23"/>
    <mergeCell ref="A21:B21"/>
    <mergeCell ref="A25:B25"/>
    <mergeCell ref="A2:H2"/>
    <mergeCell ref="A46:B46"/>
    <mergeCell ref="A49:B49"/>
    <mergeCell ref="A56:H56"/>
    <mergeCell ref="A57:B57"/>
    <mergeCell ref="A58:B58"/>
    <mergeCell ref="A59:B59"/>
    <mergeCell ref="A9:B9"/>
    <mergeCell ref="C9:H9"/>
    <mergeCell ref="A10:B10"/>
    <mergeCell ref="C10:H10"/>
    <mergeCell ref="A11:B11"/>
    <mergeCell ref="C11:H11"/>
    <mergeCell ref="A3:H3"/>
    <mergeCell ref="A5:H5"/>
    <mergeCell ref="A6:H6"/>
    <mergeCell ref="A7:B7"/>
    <mergeCell ref="C7:H7"/>
    <mergeCell ref="A8:B8"/>
    <mergeCell ref="C8:H8"/>
    <mergeCell ref="A16:H16"/>
    <mergeCell ref="A18:B18"/>
    <mergeCell ref="A17:B17"/>
    <mergeCell ref="A12:B12"/>
  </mergeCells>
  <pageMargins left="0.7" right="0.7" top="0.75" bottom="0.75" header="0.3" footer="0.3"/>
  <pageSetup scale="60" orientation="portrait" r:id="rId1"/>
  <rowBreaks count="4" manualBreakCount="4">
    <brk id="34" max="7" man="1"/>
    <brk id="76" max="7" man="1"/>
    <brk id="111" max="7" man="1"/>
    <brk id="164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1AA410-714D-48C6-A925-60972AA82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7A59FA-9100-4F04-8D3A-AE5E1C1010EF}">
  <ds:schemaRefs>
    <ds:schemaRef ds:uri="http://purl.org/dc/elements/1.1/"/>
    <ds:schemaRef ds:uri="http://schemas.microsoft.com/office/2006/metadata/properties"/>
    <ds:schemaRef ds:uri="http://purl.org/dc/terms/"/>
    <ds:schemaRef ds:uri="3d9885bf-9bf3-4893-a54a-778155d41841"/>
    <ds:schemaRef ds:uri="http://schemas.microsoft.com/office/2006/documentManagement/types"/>
    <ds:schemaRef ds:uri="http://schemas.microsoft.com/office/infopath/2007/PartnerControls"/>
    <ds:schemaRef ds:uri="d18defad-0eff-4652-b154-401a8b906baf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4E5ECE-2BD9-403A-B8EC-C962196648D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Socials-Regional</vt:lpstr>
      <vt:lpstr>'Socials-Regional'!Print_Area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Ortiz</dc:creator>
  <cp:lastModifiedBy>Rachael Hooseinny</cp:lastModifiedBy>
  <cp:lastPrinted>2026-09-01T19:40:03Z</cp:lastPrinted>
  <dcterms:created xsi:type="dcterms:W3CDTF">2019-05-06T14:30:33Z</dcterms:created>
  <dcterms:modified xsi:type="dcterms:W3CDTF">2026-09-01T19:40:25Z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