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new school\"/>
    </mc:Choice>
  </mc:AlternateContent>
  <xr:revisionPtr revIDLastSave="0" documentId="13_ncr:1_{E2D5BCCA-7E67-4938-8C75-A2137D45BA0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ocials-Regional" sheetId="1" r:id="rId1"/>
  </sheets>
  <definedNames>
    <definedName name="_xlnm.Print_Area" localSheetId="0">'Socials-Regional'!$A$1:$H$228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6" i="1" l="1"/>
  <c r="H186" i="1" s="1"/>
  <c r="F182" i="1"/>
  <c r="H182" i="1" s="1"/>
  <c r="F60" i="1"/>
  <c r="H60" i="1" s="1"/>
  <c r="F59" i="1"/>
  <c r="H59" i="1" s="1"/>
  <c r="H58" i="1"/>
  <c r="F129" i="1"/>
  <c r="F93" i="1" l="1"/>
  <c r="H93" i="1" s="1"/>
  <c r="F95" i="1"/>
  <c r="H95" i="1" s="1"/>
  <c r="F96" i="1"/>
  <c r="H96" i="1" s="1"/>
  <c r="F214" i="1"/>
  <c r="H214" i="1" s="1"/>
  <c r="F213" i="1"/>
  <c r="H213" i="1" s="1"/>
  <c r="H211" i="1" l="1"/>
  <c r="H207" i="1"/>
  <c r="H203" i="1"/>
  <c r="H199" i="1"/>
  <c r="H195" i="1"/>
  <c r="H187" i="1"/>
  <c r="H55" i="1"/>
  <c r="H47" i="1"/>
  <c r="H43" i="1"/>
  <c r="H39" i="1"/>
  <c r="F51" i="1" l="1"/>
  <c r="H51" i="1" s="1"/>
  <c r="H34" i="1"/>
  <c r="H30" i="1"/>
  <c r="H26" i="1"/>
  <c r="H22" i="1"/>
  <c r="F210" i="1" l="1"/>
  <c r="H210" i="1" s="1"/>
  <c r="F209" i="1"/>
  <c r="H209" i="1" s="1"/>
  <c r="F205" i="1" l="1"/>
  <c r="H205" i="1" s="1"/>
  <c r="F206" i="1"/>
  <c r="H206" i="1" s="1"/>
  <c r="F202" i="1"/>
  <c r="H202" i="1" s="1"/>
  <c r="F201" i="1"/>
  <c r="H201" i="1" s="1"/>
  <c r="F198" i="1"/>
  <c r="H198" i="1" s="1"/>
  <c r="F197" i="1"/>
  <c r="H197" i="1" s="1"/>
  <c r="F194" i="1"/>
  <c r="H194" i="1" s="1"/>
  <c r="F193" i="1"/>
  <c r="H193" i="1" s="1"/>
  <c r="H191" i="1"/>
  <c r="F190" i="1"/>
  <c r="H190" i="1" s="1"/>
  <c r="F189" i="1"/>
  <c r="H189" i="1" s="1"/>
  <c r="F185" i="1"/>
  <c r="H185" i="1" s="1"/>
  <c r="H183" i="1"/>
  <c r="F181" i="1"/>
  <c r="H181" i="1" s="1"/>
  <c r="F145" i="1"/>
  <c r="H145" i="1" s="1"/>
  <c r="F146" i="1"/>
  <c r="H146" i="1" s="1"/>
  <c r="H147" i="1"/>
  <c r="F149" i="1"/>
  <c r="H149" i="1" s="1"/>
  <c r="F150" i="1"/>
  <c r="H150" i="1" s="1"/>
  <c r="H151" i="1"/>
  <c r="H143" i="1"/>
  <c r="F142" i="1"/>
  <c r="H142" i="1" s="1"/>
  <c r="F141" i="1"/>
  <c r="H141" i="1" s="1"/>
  <c r="H139" i="1"/>
  <c r="F138" i="1"/>
  <c r="H138" i="1" s="1"/>
  <c r="F137" i="1"/>
  <c r="H137" i="1" s="1"/>
  <c r="H135" i="1"/>
  <c r="F134" i="1"/>
  <c r="H134" i="1" s="1"/>
  <c r="F133" i="1"/>
  <c r="H133" i="1" s="1"/>
  <c r="H131" i="1"/>
  <c r="F130" i="1"/>
  <c r="H130" i="1" s="1"/>
  <c r="H129" i="1"/>
  <c r="F94" i="1"/>
  <c r="H94" i="1" s="1"/>
  <c r="F97" i="1"/>
  <c r="H97" i="1" s="1"/>
  <c r="F48" i="1"/>
  <c r="H48" i="1" s="1"/>
  <c r="F49" i="1"/>
  <c r="H49" i="1" s="1"/>
  <c r="H50" i="1"/>
  <c r="F52" i="1"/>
  <c r="H52" i="1" s="1"/>
  <c r="F54" i="1"/>
  <c r="H54" i="1" s="1"/>
  <c r="F56" i="1"/>
  <c r="H56" i="1" s="1"/>
  <c r="F62" i="1"/>
  <c r="H62" i="1" s="1"/>
  <c r="F63" i="1"/>
  <c r="H63" i="1" s="1"/>
  <c r="F61" i="1"/>
  <c r="H61" i="1" s="1"/>
  <c r="F46" i="1"/>
  <c r="H46" i="1" s="1"/>
  <c r="F44" i="1"/>
  <c r="H44" i="1" s="1"/>
  <c r="F42" i="1"/>
  <c r="H42" i="1" s="1"/>
  <c r="F40" i="1"/>
  <c r="H40" i="1" s="1"/>
  <c r="F38" i="1"/>
  <c r="H38" i="1" s="1"/>
  <c r="F35" i="1"/>
  <c r="H35" i="1" s="1"/>
  <c r="F33" i="1"/>
  <c r="H33" i="1" s="1"/>
  <c r="F31" i="1"/>
  <c r="H31" i="1" s="1"/>
  <c r="F29" i="1"/>
  <c r="H29" i="1" s="1"/>
  <c r="F27" i="1"/>
  <c r="H27" i="1" s="1"/>
  <c r="F25" i="1"/>
  <c r="H25" i="1" s="1"/>
  <c r="F23" i="1"/>
  <c r="H23" i="1" s="1"/>
  <c r="F21" i="1"/>
  <c r="H21" i="1" s="1"/>
  <c r="F19" i="1"/>
  <c r="H19" i="1" s="1"/>
  <c r="F18" i="1"/>
  <c r="H18" i="1" s="1"/>
  <c r="F17" i="1"/>
  <c r="H17" i="1" s="1"/>
  <c r="G64" i="1" l="1"/>
  <c r="G98" i="1"/>
  <c r="G99" i="1" s="1"/>
  <c r="G215" i="1"/>
  <c r="G152" i="1"/>
  <c r="G100" i="1" l="1"/>
  <c r="G101" i="1" s="1"/>
  <c r="G216" i="1"/>
  <c r="G217" i="1"/>
  <c r="G153" i="1"/>
  <c r="G154" i="1"/>
  <c r="G66" i="1"/>
  <c r="G65" i="1"/>
  <c r="G155" i="1" l="1"/>
  <c r="G67" i="1"/>
  <c r="G218" i="1"/>
</calcChain>
</file>

<file path=xl/sharedStrings.xml><?xml version="1.0" encoding="utf-8"?>
<sst xmlns="http://schemas.openxmlformats.org/spreadsheetml/2006/main" count="276" uniqueCount="127">
  <si>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</si>
  <si>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</si>
  <si>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</si>
  <si>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</si>
  <si>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</si>
  <si>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</si>
  <si>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</si>
  <si>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</si>
  <si>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</si>
  <si>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</si>
  <si>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ISBN</t>
  </si>
  <si>
    <t>Net Price</t>
  </si>
  <si>
    <t>Discount</t>
  </si>
  <si>
    <t>Special Price</t>
  </si>
  <si>
    <t>QTY</t>
  </si>
  <si>
    <t>TOTAL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</si>
  <si>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</si>
  <si>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</si>
  <si>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British Columbia Social Studies</t>
  </si>
  <si>
    <t>BC</t>
  </si>
  <si>
    <t>Social Studies: Inquiring Minds</t>
  </si>
  <si>
    <t>Grade 3 - Global Indigenous People 
There are 4 modules: Our Ancestors, Our Families /The Land is Our Home /Our Words, Our Stories /Honouring Our Ways</t>
  </si>
  <si>
    <t>Grade 4 - First Peoples and European Contact</t>
  </si>
  <si>
    <t>Student Resource with Classroom Companion Website</t>
  </si>
  <si>
    <t>Grade 5 - Canadian Issues &amp; Governance</t>
  </si>
  <si>
    <t>Grade 6 - Global Issues and Governance</t>
  </si>
  <si>
    <t>Grade 7 - The Ancient World</t>
  </si>
  <si>
    <t xml:space="preserve"> </t>
  </si>
  <si>
    <t>Title</t>
  </si>
  <si>
    <t>Law in Action: Understanding Canadian Law, 2nd Edition</t>
  </si>
  <si>
    <t>Counterpoints: Exploring Canadian Issues, 2nd Edition</t>
  </si>
  <si>
    <t>Crossroads: A Meeting of Nations, 2nd Edition</t>
  </si>
  <si>
    <t>Democracy and the Modern World</t>
  </si>
  <si>
    <t>Global Transformations</t>
  </si>
  <si>
    <t>Horizons: Canada's Emerging Identity, 2nd Edition</t>
  </si>
  <si>
    <t>Manitoba Social Studies</t>
  </si>
  <si>
    <t>MB</t>
  </si>
  <si>
    <t>Geographic Issues in the Twenty-First Century Teacher Resource</t>
  </si>
  <si>
    <t>Saskatchewan Social Studies</t>
  </si>
  <si>
    <t>SK</t>
  </si>
  <si>
    <t>Saskatchewan Social Studies:Canadian History/Geography</t>
  </si>
  <si>
    <t xml:space="preserve">Grade 4  </t>
  </si>
  <si>
    <t>Saskatchewan Social Studies Student Edition</t>
  </si>
  <si>
    <t xml:space="preserve">Grade 5 </t>
  </si>
  <si>
    <t xml:space="preserve">Grade 6 </t>
  </si>
  <si>
    <t>Canada and it's Atlantic Neighbours Student Edition</t>
  </si>
  <si>
    <t>Canada and it's Atlantic Neighbours Teacher Resource</t>
  </si>
  <si>
    <t xml:space="preserve">Grade 7  </t>
  </si>
  <si>
    <t>Canada and it's Pacific Neighbours Student Edition</t>
  </si>
  <si>
    <t>Canada and it's Pacific Neighbours Teacher Resource</t>
  </si>
  <si>
    <t xml:space="preserve">Grade 8                                                                                            </t>
  </si>
  <si>
    <t>Saskatchewan Social Studies 8 Student Edition</t>
  </si>
  <si>
    <t>Saskatchewan Social Studies 8 Teacher's Resource</t>
  </si>
  <si>
    <t>9780321936936</t>
  </si>
  <si>
    <t xml:space="preserve">Grade 9 </t>
  </si>
  <si>
    <t>Pathways: Civilizations Through Time, 2e Student Edition</t>
  </si>
  <si>
    <t>Ontario Social Studies</t>
  </si>
  <si>
    <t>ON</t>
  </si>
  <si>
    <t xml:space="preserve">Making Connections </t>
  </si>
  <si>
    <t xml:space="preserve">Making Connections 3rd Edition Student Text </t>
  </si>
  <si>
    <t>Making Connections 3rd Edition Student eText (per student per semester)</t>
  </si>
  <si>
    <t>Making Connenctions French Edition</t>
  </si>
  <si>
    <t>Enjeux Géographiques du Canada, 3e, Student Edition</t>
  </si>
  <si>
    <t>Think History</t>
  </si>
  <si>
    <t xml:space="preserve">Think History Student Text                               </t>
  </si>
  <si>
    <t>Aboriginal Peoples in Canada (Grades 10-11)</t>
  </si>
  <si>
    <t>Aboriginal Peoples in Canada</t>
  </si>
  <si>
    <t>Aboriginal Peoples in Canada Teacher Resource</t>
  </si>
  <si>
    <t>Peuples Autochtones Du Canada (Grades 10-11)</t>
  </si>
  <si>
    <t>Peuples Autochtones Du Canada</t>
  </si>
  <si>
    <t>Peuples Autochtones Du Canada -Teacher's Resource Kit</t>
  </si>
  <si>
    <t>Aboriginal Beliefs, Values and Aspirations (Grades 10-11)</t>
  </si>
  <si>
    <t>Aboriginal Beliefs, Values and Aspirations</t>
  </si>
  <si>
    <t>Aboriginal Beliefs, Values &amp; Aspirations Teacher's Resource</t>
  </si>
  <si>
    <t>Les Croyances, Les Valuers, Les Ambitions (Grades 10-11)</t>
  </si>
  <si>
    <t>Les Croyances, Les Valuers, Les Ambitions</t>
  </si>
  <si>
    <t>Les Croyances, Les Valuers, Les Ambitions Teacher Resource</t>
  </si>
  <si>
    <t>Global Connections: Investigation World Issues, 3rd Edition</t>
  </si>
  <si>
    <t>Global Connections 3rd Edition Student Text</t>
  </si>
  <si>
    <t>Global Connections 3rd Edition Teacher Resource</t>
  </si>
  <si>
    <t>Enjeux Geographiques 1 year - student access</t>
  </si>
  <si>
    <t>NA</t>
  </si>
  <si>
    <t>Global Connections: Investigation World Issues, 3rd Edition French Edition</t>
  </si>
  <si>
    <t>FRENCH Global Connections 3rd Edition Student Text</t>
  </si>
  <si>
    <t>FRENCH Global Connections 3rd Edition Teacher Resource</t>
  </si>
  <si>
    <t>School Division ● Email: school_inquiries@pearsoned.com ● Tel: 1-800-361-6128 ● www.pearsoncanadaschool.com</t>
  </si>
  <si>
    <t>Minimum shipping charges apply, depending on your location. Prices subject to change.</t>
  </si>
  <si>
    <t>School Division ● 1-800-361-6128 ● Fax: 1-800-563-9196 ● www.pearsoncanadaschool.com</t>
  </si>
  <si>
    <t>Order Sub Total</t>
  </si>
  <si>
    <t>G.S.T.  (5%)</t>
  </si>
  <si>
    <t>Shipping (7%)</t>
  </si>
  <si>
    <t>Estimated Final Total</t>
  </si>
  <si>
    <t>Canada in the Contemporary World student book</t>
  </si>
  <si>
    <t>Geographic Issues in the Twenty-First Century Student Book</t>
  </si>
  <si>
    <t>Global Connections: Investigating World Issues, 3rd Edition Student book</t>
  </si>
  <si>
    <t>Global Connections: Investigating World Issues, 3rd Edition Teacher Resource</t>
  </si>
  <si>
    <t xml:space="preserve">Student eText Access - (1 year access - per student) </t>
  </si>
  <si>
    <t>Teacher eGuide with Companion Website
(3 year access for 3 teachers per school)</t>
  </si>
  <si>
    <t>Law in Action Teacher eGuide (3 year access - per teacher)</t>
  </si>
  <si>
    <t>Counterpoints Student eText (1 year access per student)</t>
  </si>
  <si>
    <t>Crossroads 2 Student eText (1 year access per student)</t>
  </si>
  <si>
    <t>Thinking It Through: A Social Studies Sourcebook (print student edition)</t>
  </si>
  <si>
    <t>Thinking it Through: Teacher eGuide (3 year access - per teacher)</t>
  </si>
  <si>
    <t>Thinking It Through: Student eText Access  (1 year access per student)</t>
  </si>
  <si>
    <t>Student Access (1 year access per student)</t>
  </si>
  <si>
    <t>Pathways Module: The Medival World Student Edition</t>
  </si>
  <si>
    <t>Pathways Module: Civilizations, Contact, and Change Student Edition</t>
  </si>
  <si>
    <t>Grade 8 (7th Century to 1750)
These 3 modules meet the current BC Grade 8 Social Studies curriculum:
1. Pathways Module: The Medival World (print &amp; digital pack)
2. Pathways Module: Civilizations, Contact, and Change (print &amp; digital pack)
3. Crossroads Module: Colonialism &amp; Conflict (this content was formerly grade 9 and has been moved to grade 8 in the current curriculum; digital pack only)</t>
  </si>
  <si>
    <t>Grade 8 Bookshelf Student eText (includes all 3 modules above; 1 year access per student)</t>
  </si>
  <si>
    <t>Pathways: Civilizations Through Time, Second Edition (addition of Colonialism &amp; Conflict module required to meet new curriculum - included in modular bookshelf above)</t>
  </si>
  <si>
    <t>Saskatchewan Social Studies Teacher Resource</t>
  </si>
  <si>
    <t>eText - Student Edition - 1 year access (per student)</t>
  </si>
  <si>
    <t>eText - SK Student Edition - 1 year access (per student)</t>
  </si>
  <si>
    <t>Student Access - 1 year (per student)</t>
  </si>
  <si>
    <t>Making Connections 3rd Edition Teacher eGuide
(3 year access that includes 3 teacher access codes)</t>
  </si>
  <si>
    <t>Enjeux Géographiques du Canada, 3e, Teacher eGuide
(3 year access that includes 3 teacher access codes)</t>
  </si>
  <si>
    <t>Law in Action Student eText (1 year access per student)</t>
  </si>
  <si>
    <t>Counterpoints: Exploring Canada's Issues Teacher eGuide (3 year access for
up to 3 teachers)</t>
  </si>
  <si>
    <t xml:space="preserve">Crossroads 2nd Edition: Interactive Teacher eGuide (3 year access for up to
3 teachers) </t>
  </si>
  <si>
    <t xml:space="preserve">Horizons: Canada's Emerging Identity Teacher eGuide (3 year access for up
to 3 teachers) </t>
  </si>
  <si>
    <t xml:space="preserve">Pathways, BC Interactive Teacher eGuide: Pathways (3 year access for up to 3 teachers)
(includes Colonialism &amp; Conflict content) </t>
  </si>
  <si>
    <t>Pathways, SK Interactive Teacher eGuide (3 year access for up to 3 teachers)</t>
  </si>
  <si>
    <t>Think History Teacher eGuide 
(3-year access for 3 teachers per school)</t>
  </si>
  <si>
    <t>2023-2024 New School Order Form</t>
  </si>
  <si>
    <r>
      <t>Classroom Kit 6 Pack</t>
    </r>
    <r>
      <rPr>
        <sz val="9"/>
        <rFont val="Arial"/>
        <family val="2"/>
      </rPr>
      <t xml:space="preserve"> (6 copies of each module &amp; 1 Teacher eGuide with Companion Website, 3 year access)</t>
    </r>
  </si>
  <si>
    <r>
      <t xml:space="preserve">Classroom Kit 15 Pack </t>
    </r>
    <r>
      <rPr>
        <sz val="9"/>
        <rFont val="Arial"/>
        <family val="2"/>
      </rPr>
      <t>(15 copies of each module &amp; 1 Teacher eGuide with Companion Website, 3 year access)</t>
    </r>
  </si>
  <si>
    <r>
      <t xml:space="preserve">Classroom Kit 24 Pack </t>
    </r>
    <r>
      <rPr>
        <sz val="9"/>
        <rFont val="Arial"/>
        <family val="2"/>
      </rPr>
      <t>(24 copies of each module &amp; 1 Teacher eGuide with Companion Website, 3 year access)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</si>
</sst>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_-&quot;$&quot;* #,##0.00_-;\-&quot;$&quot;* #,##0.00_-;_-&quot;$&quot;* &quot;-&quot;??_-;_-@"/>
    <numFmt numFmtId="168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0"/>
      <name val="Arial"/>
      <family val="2"/>
    </font>
    <font>
      <b/>
      <sz val="18"/>
      <color theme="10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/>
        <bgColor indexed="64"/>
      </patternFill>
    </fill>
    <fill>
      <patternFill patternType="solid">
        <fgColor theme="9"/>
        <bgColor rgb="FF80808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EDEC"/>
        <bgColor rgb="FF80808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808080"/>
      </patternFill>
    </fill>
    <fill>
      <patternFill patternType="solid">
        <fgColor theme="2"/>
        <bgColor rgb="FF808080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auto="1"/>
      </right>
      <top style="thin">
        <color auto="1"/>
      </top>
      <bottom/>
      <diagonal style="thin">
        <color rgb="FF000000"/>
      </diagonal>
    </border>
    <border diagonalUp="1"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 style="thin">
        <color rgb="FF000000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 diagonalUp="1">
      <left/>
      <right style="thin">
        <color auto="1"/>
      </right>
      <top style="thin">
        <color auto="1"/>
      </top>
      <bottom/>
      <diagonal style="thin">
        <color rgb="FF000000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3" fillId="0" borderId="0"/>
    <xf numFmtId="0" fontId="9" fillId="0" borderId="0"/>
    <xf numFmtId="0" fontId="29" fillId="0" borderId="0" applyNumberFormat="0" applyFill="0" applyBorder="0" applyAlignment="0" applyProtection="0"/>
    <xf numFmtId="0" fontId="30" fillId="0" borderId="0"/>
  </cellStyleXfs>
  <cellXfs count="2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164" fontId="13" fillId="0" borderId="0" xfId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15" fillId="0" borderId="0" xfId="3" applyFont="1" applyAlignment="1">
      <alignment horizontal="right" vertical="center" readingOrder="1"/>
    </xf>
    <xf numFmtId="166" fontId="7" fillId="0" borderId="0" xfId="0" applyNumberFormat="1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4" fontId="8" fillId="0" borderId="0" xfId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164" fontId="3" fillId="0" borderId="0" xfId="1" applyFont="1" applyBorder="1" applyAlignment="1">
      <alignment vertical="center"/>
    </xf>
    <xf numFmtId="9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3" applyFont="1" applyAlignment="1">
      <alignment horizontal="right" vertical="top" readingOrder="1"/>
    </xf>
    <xf numFmtId="0" fontId="0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64" fontId="0" fillId="0" borderId="0" xfId="1" applyFont="1" applyBorder="1" applyAlignment="1">
      <alignment horizontal="right" vertical="center"/>
    </xf>
    <xf numFmtId="0" fontId="7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9" fontId="1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vertical="center"/>
    </xf>
    <xf numFmtId="1" fontId="11" fillId="0" borderId="2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vertical="center"/>
    </xf>
    <xf numFmtId="1" fontId="11" fillId="0" borderId="12" xfId="0" applyNumberFormat="1" applyFont="1" applyBorder="1" applyAlignment="1">
      <alignment horizontal="center" vertical="center"/>
    </xf>
    <xf numFmtId="9" fontId="11" fillId="0" borderId="12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vertical="center"/>
    </xf>
    <xf numFmtId="165" fontId="11" fillId="0" borderId="13" xfId="0" applyNumberFormat="1" applyFont="1" applyBorder="1" applyAlignment="1">
      <alignment vertical="center"/>
    </xf>
    <xf numFmtId="164" fontId="25" fillId="0" borderId="0" xfId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164" fontId="23" fillId="0" borderId="0" xfId="1" applyFont="1" applyBorder="1" applyAlignment="1">
      <alignment vertical="center" wrapText="1"/>
    </xf>
    <xf numFmtId="0" fontId="26" fillId="0" borderId="0" xfId="2" applyFont="1" applyBorder="1" applyAlignment="1">
      <alignment horizontal="center" vertical="center" wrapText="1"/>
    </xf>
    <xf numFmtId="164" fontId="26" fillId="0" borderId="0" xfId="1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164" fontId="24" fillId="0" borderId="0" xfId="1" applyFont="1" applyBorder="1" applyAlignment="1">
      <alignment vertical="center"/>
    </xf>
    <xf numFmtId="0" fontId="10" fillId="4" borderId="18" xfId="0" applyFont="1" applyFill="1" applyBorder="1" applyAlignment="1">
      <alignment horizontal="center" vertical="center"/>
    </xf>
    <xf numFmtId="164" fontId="10" fillId="4" borderId="18" xfId="1" applyFont="1" applyFill="1" applyBorder="1" applyAlignment="1">
      <alignment horizontal="center" vertical="center" wrapText="1"/>
    </xf>
    <xf numFmtId="4" fontId="10" fillId="4" borderId="18" xfId="0" applyNumberFormat="1" applyFont="1" applyFill="1" applyBorder="1" applyAlignment="1">
      <alignment horizontal="center" vertical="center" wrapText="1"/>
    </xf>
    <xf numFmtId="4" fontId="10" fillId="4" borderId="18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164" fontId="11" fillId="0" borderId="26" xfId="1" applyFont="1" applyBorder="1" applyAlignment="1">
      <alignment horizontal="center" vertical="center"/>
    </xf>
    <xf numFmtId="0" fontId="22" fillId="5" borderId="0" xfId="0" applyFont="1" applyFill="1" applyAlignment="1">
      <alignment vertical="center"/>
    </xf>
    <xf numFmtId="167" fontId="11" fillId="0" borderId="26" xfId="0" applyNumberFormat="1" applyFont="1" applyFill="1" applyBorder="1" applyAlignment="1">
      <alignment vertical="center"/>
    </xf>
    <xf numFmtId="1" fontId="22" fillId="0" borderId="2" xfId="0" applyNumberFormat="1" applyFont="1" applyBorder="1" applyAlignment="1">
      <alignment horizontal="center" vertical="center"/>
    </xf>
    <xf numFmtId="167" fontId="11" fillId="0" borderId="2" xfId="0" applyNumberFormat="1" applyFont="1" applyFill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6" borderId="9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center" vertical="center"/>
    </xf>
    <xf numFmtId="164" fontId="11" fillId="6" borderId="2" xfId="1" applyFont="1" applyFill="1" applyBorder="1" applyAlignment="1">
      <alignment horizontal="center" vertical="center"/>
    </xf>
    <xf numFmtId="9" fontId="11" fillId="6" borderId="2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vertical="center"/>
    </xf>
    <xf numFmtId="1" fontId="11" fillId="6" borderId="2" xfId="0" applyNumberFormat="1" applyFont="1" applyFill="1" applyBorder="1" applyAlignment="1">
      <alignment horizontal="center" vertical="center"/>
    </xf>
    <xf numFmtId="165" fontId="11" fillId="6" borderId="10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horizontal="center" vertical="center"/>
    </xf>
    <xf numFmtId="164" fontId="10" fillId="7" borderId="18" xfId="1" applyFont="1" applyFill="1" applyBorder="1" applyAlignment="1">
      <alignment horizontal="center" vertical="center" wrapText="1"/>
    </xf>
    <xf numFmtId="4" fontId="10" fillId="7" borderId="18" xfId="0" applyNumberFormat="1" applyFont="1" applyFill="1" applyBorder="1" applyAlignment="1">
      <alignment horizontal="center" vertical="center" wrapText="1"/>
    </xf>
    <xf numFmtId="4" fontId="10" fillId="7" borderId="18" xfId="0" applyNumberFormat="1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164" fontId="11" fillId="0" borderId="27" xfId="1" applyFont="1" applyBorder="1" applyAlignment="1">
      <alignment horizontal="center" vertical="center"/>
    </xf>
    <xf numFmtId="0" fontId="10" fillId="9" borderId="9" xfId="0" applyFont="1" applyFill="1" applyBorder="1" applyAlignment="1">
      <alignment horizontal="left" vertical="center"/>
    </xf>
    <xf numFmtId="0" fontId="10" fillId="9" borderId="2" xfId="0" applyFont="1" applyFill="1" applyBorder="1" applyAlignment="1">
      <alignment horizontal="left" vertical="center" wrapText="1"/>
    </xf>
    <xf numFmtId="1" fontId="24" fillId="9" borderId="2" xfId="0" applyNumberFormat="1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left" vertical="center"/>
    </xf>
    <xf numFmtId="1" fontId="24" fillId="0" borderId="2" xfId="0" applyNumberFormat="1" applyFont="1" applyFill="1" applyBorder="1" applyAlignment="1">
      <alignment horizontal="center" vertical="center"/>
    </xf>
    <xf numFmtId="164" fontId="11" fillId="0" borderId="26" xfId="1" applyFont="1" applyFill="1" applyBorder="1" applyAlignment="1">
      <alignment horizontal="center" vertical="center"/>
    </xf>
    <xf numFmtId="1" fontId="24" fillId="9" borderId="2" xfId="0" applyNumberFormat="1" applyFont="1" applyFill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64" fontId="11" fillId="0" borderId="26" xfId="1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 wrapText="1"/>
    </xf>
    <xf numFmtId="1" fontId="24" fillId="0" borderId="12" xfId="0" applyNumberFormat="1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>
      <alignment horizontal="center" vertical="center" wrapText="1"/>
    </xf>
    <xf numFmtId="164" fontId="10" fillId="2" borderId="18" xfId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1" fontId="11" fillId="0" borderId="2" xfId="3" applyNumberFormat="1" applyFont="1" applyBorder="1" applyAlignment="1">
      <alignment horizontal="center" vertical="center"/>
    </xf>
    <xf numFmtId="1" fontId="22" fillId="9" borderId="2" xfId="0" applyNumberFormat="1" applyFont="1" applyFill="1" applyBorder="1" applyAlignment="1">
      <alignment horizontal="center" vertical="center" wrapText="1"/>
    </xf>
    <xf numFmtId="0" fontId="22" fillId="0" borderId="9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4" fontId="22" fillId="0" borderId="26" xfId="1" applyFont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0" fontId="11" fillId="9" borderId="9" xfId="0" applyFont="1" applyFill="1" applyBorder="1" applyAlignment="1">
      <alignment horizontal="left" vertical="center"/>
    </xf>
    <xf numFmtId="1" fontId="10" fillId="0" borderId="0" xfId="7" applyNumberFormat="1" applyFont="1" applyAlignment="1">
      <alignment horizontal="right"/>
    </xf>
    <xf numFmtId="1" fontId="11" fillId="0" borderId="0" xfId="7" applyNumberFormat="1" applyFont="1" applyAlignment="1">
      <alignment horizontal="right"/>
    </xf>
    <xf numFmtId="1" fontId="10" fillId="0" borderId="0" xfId="7" applyNumberFormat="1" applyFont="1" applyAlignment="1">
      <alignment horizontal="right"/>
    </xf>
    <xf numFmtId="1" fontId="11" fillId="0" borderId="0" xfId="7" applyNumberFormat="1" applyFont="1" applyAlignment="1">
      <alignment horizontal="right"/>
    </xf>
    <xf numFmtId="1" fontId="10" fillId="0" borderId="0" xfId="7" applyNumberFormat="1" applyFont="1" applyAlignment="1">
      <alignment horizontal="right"/>
    </xf>
    <xf numFmtId="1" fontId="11" fillId="0" borderId="0" xfId="7" applyNumberFormat="1" applyFont="1" applyAlignment="1">
      <alignment horizontal="right"/>
    </xf>
    <xf numFmtId="1" fontId="10" fillId="0" borderId="0" xfId="7" applyNumberFormat="1" applyFont="1" applyAlignment="1">
      <alignment horizontal="right"/>
    </xf>
    <xf numFmtId="1" fontId="11" fillId="0" borderId="0" xfId="7" applyNumberFormat="1" applyFont="1" applyAlignment="1">
      <alignment horizontal="right"/>
    </xf>
    <xf numFmtId="165" fontId="11" fillId="0" borderId="2" xfId="0" applyNumberFormat="1" applyFont="1" applyBorder="1" applyAlignment="1">
      <alignment vertical="center"/>
    </xf>
    <xf numFmtId="168" fontId="11" fillId="0" borderId="29" xfId="0" applyNumberFormat="1" applyFont="1" applyBorder="1" applyAlignment="1">
      <alignment horizontal="center" vertical="center"/>
    </xf>
    <xf numFmtId="168" fontId="11" fillId="0" borderId="30" xfId="0" applyNumberFormat="1" applyFont="1" applyBorder="1" applyAlignment="1">
      <alignment horizontal="center" vertical="center" wrapText="1"/>
    </xf>
    <xf numFmtId="1" fontId="11" fillId="0" borderId="31" xfId="0" applyNumberFormat="1" applyFont="1" applyFill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vertical="center"/>
    </xf>
    <xf numFmtId="1" fontId="11" fillId="0" borderId="3" xfId="0" applyNumberFormat="1" applyFont="1" applyBorder="1" applyAlignment="1">
      <alignment horizontal="center" vertical="center"/>
    </xf>
    <xf numFmtId="165" fontId="11" fillId="0" borderId="34" xfId="0" applyNumberFormat="1" applyFont="1" applyBorder="1" applyAlignment="1">
      <alignment vertical="center"/>
    </xf>
    <xf numFmtId="168" fontId="11" fillId="0" borderId="35" xfId="0" applyNumberFormat="1" applyFont="1" applyBorder="1" applyAlignment="1">
      <alignment horizontal="center" vertical="center" wrapText="1"/>
    </xf>
    <xf numFmtId="168" fontId="11" fillId="0" borderId="36" xfId="0" applyNumberFormat="1" applyFont="1" applyBorder="1" applyAlignment="1">
      <alignment horizontal="center" vertical="center"/>
    </xf>
    <xf numFmtId="168" fontId="11" fillId="0" borderId="26" xfId="0" applyNumberFormat="1" applyFont="1" applyBorder="1" applyAlignment="1">
      <alignment horizontal="center" vertical="center"/>
    </xf>
    <xf numFmtId="1" fontId="24" fillId="0" borderId="37" xfId="0" applyNumberFormat="1" applyFon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18" borderId="20" xfId="0" applyFont="1" applyFill="1" applyBorder="1" applyAlignment="1">
      <alignment horizontal="left" vertical="center" wrapText="1"/>
    </xf>
    <xf numFmtId="0" fontId="11" fillId="18" borderId="31" xfId="0" applyFont="1" applyFill="1" applyBorder="1" applyAlignment="1">
      <alignment horizontal="left" vertical="center" wrapText="1"/>
    </xf>
    <xf numFmtId="0" fontId="11" fillId="18" borderId="32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21" fillId="3" borderId="15" xfId="0" applyFont="1" applyFill="1" applyBorder="1" applyAlignment="1">
      <alignment horizontal="left" vertical="center"/>
    </xf>
    <xf numFmtId="0" fontId="21" fillId="3" borderId="16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7" fillId="5" borderId="2" xfId="0" applyFont="1" applyFill="1" applyBorder="1" applyAlignment="1">
      <alignment horizontal="left" vertical="center" wrapText="1"/>
    </xf>
    <xf numFmtId="0" fontId="27" fillId="5" borderId="10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165" fontId="11" fillId="0" borderId="11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6" fillId="0" borderId="0" xfId="3" applyFont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1" fillId="3" borderId="4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left" vertical="center"/>
    </xf>
    <xf numFmtId="0" fontId="10" fillId="7" borderId="18" xfId="0" applyFont="1" applyFill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0" fillId="11" borderId="9" xfId="0" applyFont="1" applyFill="1" applyBorder="1" applyAlignment="1">
      <alignment vertical="center"/>
    </xf>
    <xf numFmtId="0" fontId="10" fillId="11" borderId="2" xfId="0" applyFont="1" applyFill="1" applyBorder="1" applyAlignment="1">
      <alignment vertical="center"/>
    </xf>
    <xf numFmtId="0" fontId="10" fillId="11" borderId="10" xfId="0" applyFont="1" applyFill="1" applyBorder="1" applyAlignment="1">
      <alignment vertical="center"/>
    </xf>
    <xf numFmtId="0" fontId="10" fillId="12" borderId="9" xfId="0" applyFont="1" applyFill="1" applyBorder="1" applyAlignment="1">
      <alignment vertical="center"/>
    </xf>
    <xf numFmtId="0" fontId="10" fillId="12" borderId="2" xfId="0" applyFont="1" applyFill="1" applyBorder="1" applyAlignment="1">
      <alignment vertical="center"/>
    </xf>
    <xf numFmtId="0" fontId="10" fillId="12" borderId="10" xfId="0" applyFont="1" applyFill="1" applyBorder="1" applyAlignment="1">
      <alignment vertical="center"/>
    </xf>
    <xf numFmtId="0" fontId="11" fillId="9" borderId="9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10" fillId="8" borderId="9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10" fillId="10" borderId="10" xfId="0" applyFont="1" applyFill="1" applyBorder="1" applyAlignment="1">
      <alignment vertical="center"/>
    </xf>
    <xf numFmtId="0" fontId="10" fillId="15" borderId="9" xfId="0" applyFont="1" applyFill="1" applyBorder="1" applyAlignment="1">
      <alignment vertical="center"/>
    </xf>
    <xf numFmtId="0" fontId="10" fillId="15" borderId="2" xfId="0" applyFont="1" applyFill="1" applyBorder="1" applyAlignment="1">
      <alignment vertical="center"/>
    </xf>
    <xf numFmtId="0" fontId="10" fillId="15" borderId="10" xfId="0" applyFont="1" applyFill="1" applyBorder="1" applyAlignment="1">
      <alignment vertical="center"/>
    </xf>
    <xf numFmtId="0" fontId="10" fillId="13" borderId="9" xfId="0" applyFont="1" applyFill="1" applyBorder="1" applyAlignment="1">
      <alignment horizontal="left" vertical="center"/>
    </xf>
    <xf numFmtId="0" fontId="11" fillId="14" borderId="2" xfId="0" applyFont="1" applyFill="1" applyBorder="1" applyAlignment="1">
      <alignment vertical="center"/>
    </xf>
    <xf numFmtId="0" fontId="11" fillId="14" borderId="10" xfId="0" applyFont="1" applyFill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2" fillId="9" borderId="9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10" fillId="17" borderId="9" xfId="0" applyFont="1" applyFill="1" applyBorder="1" applyAlignment="1">
      <alignment horizontal="left" vertical="center"/>
    </xf>
    <xf numFmtId="0" fontId="10" fillId="17" borderId="2" xfId="0" applyFont="1" applyFill="1" applyBorder="1" applyAlignment="1">
      <alignment horizontal="left" vertical="center"/>
    </xf>
    <xf numFmtId="0" fontId="10" fillId="17" borderId="10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24" fillId="9" borderId="9" xfId="0" applyFont="1" applyFill="1" applyBorder="1" applyAlignment="1">
      <alignment horizontal="left" vertical="center" wrapText="1"/>
    </xf>
    <xf numFmtId="0" fontId="10" fillId="16" borderId="9" xfId="0" applyFont="1" applyFill="1" applyBorder="1" applyAlignment="1">
      <alignment horizontal="left" vertical="center"/>
    </xf>
    <xf numFmtId="0" fontId="10" fillId="16" borderId="2" xfId="0" applyFont="1" applyFill="1" applyBorder="1" applyAlignment="1">
      <alignment horizontal="left" vertical="center"/>
    </xf>
    <xf numFmtId="0" fontId="10" fillId="16" borderId="10" xfId="0" applyFont="1" applyFill="1" applyBorder="1" applyAlignment="1">
      <alignment horizontal="left" vertical="center"/>
    </xf>
    <xf numFmtId="0" fontId="11" fillId="0" borderId="9" xfId="3" applyFont="1" applyBorder="1" applyAlignment="1">
      <alignment vertical="center" wrapText="1"/>
    </xf>
    <xf numFmtId="0" fontId="11" fillId="0" borderId="2" xfId="3" applyFont="1" applyBorder="1" applyAlignment="1">
      <alignment vertical="center" wrapText="1"/>
    </xf>
    <xf numFmtId="0" fontId="24" fillId="9" borderId="2" xfId="0" applyFont="1" applyFill="1" applyBorder="1" applyAlignment="1">
      <alignment horizontal="left" vertical="center" wrapText="1"/>
    </xf>
    <xf numFmtId="0" fontId="24" fillId="9" borderId="3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/>
    </xf>
    <xf numFmtId="0" fontId="24" fillId="9" borderId="31" xfId="0" applyFont="1" applyFill="1" applyBorder="1" applyAlignment="1">
      <alignment horizontal="left" vertical="center" wrapText="1"/>
    </xf>
    <xf numFmtId="0" fontId="24" fillId="9" borderId="21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1" fillId="6" borderId="2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left" vertical="center"/>
    </xf>
    <xf numFmtId="0" fontId="21" fillId="6" borderId="10" xfId="0" applyFont="1" applyFill="1" applyBorder="1" applyAlignment="1">
      <alignment horizontal="left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</cellXfs>
  <cellStyles count="8">
    <cellStyle name="Currency" xfId="1" builtinId="4"/>
    <cellStyle name="Hyperlink" xfId="2" builtinId="8"/>
    <cellStyle name="Hyperlink 2" xfId="6" xr:uid="{0B1018D3-9FEA-4E35-ADEA-FE4ED62AE566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7" xr:uid="{70BFCB06-5C9E-422A-913C-716F8198C70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index.cfm?locator=PSZnOv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321254</xdr:colOff>
      <xdr:row>1</xdr:row>
      <xdr:rowOff>0</xdr:rowOff>
    </xdr:from>
    <xdr:to>
      <xdr:col>1</xdr:col>
      <xdr:colOff>0</xdr:colOff>
      <xdr:row>3</xdr:row>
      <xdr:rowOff>12700</xdr:rowOff>
    </xdr:to>
    <xdr:pic>
      <xdr:nvPicPr>
        <xdr:cNvPr id="14" name="image00.png" title="Image">
          <a:extLst>
            <a:ext uri="{FF2B5EF4-FFF2-40B4-BE49-F238E27FC236}">
              <a16:creationId xmlns:a16="http://schemas.microsoft.com/office/drawing/2014/main" id="{E2C5CEEE-A6BE-4F8C-B488-CDEC875EAD74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254" y="158750"/>
          <a:ext cx="1539296" cy="6858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321254</xdr:colOff>
      <xdr:row>78</xdr:row>
      <xdr:rowOff>0</xdr:rowOff>
    </xdr:from>
    <xdr:to>
      <xdr:col>0</xdr:col>
      <xdr:colOff>2038350</xdr:colOff>
      <xdr:row>79</xdr:row>
      <xdr:rowOff>247650</xdr:rowOff>
    </xdr:to>
    <xdr:pic>
      <xdr:nvPicPr>
        <xdr:cNvPr id="22" name="image00.png" title="Image">
          <a:extLst>
            <a:ext uri="{FF2B5EF4-FFF2-40B4-BE49-F238E27FC236}">
              <a16:creationId xmlns:a16="http://schemas.microsoft.com/office/drawing/2014/main" id="{E5033B21-5590-4A01-911D-2130B212B0FA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254" y="27559000"/>
          <a:ext cx="1704396" cy="6032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321254</xdr:colOff>
      <xdr:row>113</xdr:row>
      <xdr:rowOff>0</xdr:rowOff>
    </xdr:from>
    <xdr:to>
      <xdr:col>0</xdr:col>
      <xdr:colOff>2038350</xdr:colOff>
      <xdr:row>114</xdr:row>
      <xdr:rowOff>247650</xdr:rowOff>
    </xdr:to>
    <xdr:pic>
      <xdr:nvPicPr>
        <xdr:cNvPr id="30" name="image00.png" title="Image">
          <a:extLst>
            <a:ext uri="{FF2B5EF4-FFF2-40B4-BE49-F238E27FC236}">
              <a16:creationId xmlns:a16="http://schemas.microsoft.com/office/drawing/2014/main" id="{4D27E725-CCC7-49AA-ABED-9AFEB13C2E29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254" y="33540700"/>
          <a:ext cx="1704396" cy="6032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321254</xdr:colOff>
      <xdr:row>166</xdr:row>
      <xdr:rowOff>0</xdr:rowOff>
    </xdr:from>
    <xdr:to>
      <xdr:col>0</xdr:col>
      <xdr:colOff>2038350</xdr:colOff>
      <xdr:row>167</xdr:row>
      <xdr:rowOff>247650</xdr:rowOff>
    </xdr:to>
    <xdr:pic>
      <xdr:nvPicPr>
        <xdr:cNvPr id="38" name="image00.png" title="Image">
          <a:extLst>
            <a:ext uri="{FF2B5EF4-FFF2-40B4-BE49-F238E27FC236}">
              <a16:creationId xmlns:a16="http://schemas.microsoft.com/office/drawing/2014/main" id="{2B7BA100-6C9C-4F0F-B145-6966E2389319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254" y="47752000"/>
          <a:ext cx="1704396" cy="6032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2881745</xdr:colOff>
      <xdr:row>72</xdr:row>
      <xdr:rowOff>45460</xdr:rowOff>
    </xdr:from>
    <xdr:to>
      <xdr:col>4</xdr:col>
      <xdr:colOff>527598</xdr:colOff>
      <xdr:row>76</xdr:row>
      <xdr:rowOff>60328</xdr:rowOff>
    </xdr:to>
    <xdr:pic>
      <xdr:nvPicPr>
        <xdr:cNvPr id="50" name="Picture 4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2453B6-E264-417E-A5CC-21308E8B9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76799" y="31365969"/>
          <a:ext cx="3067599" cy="920032"/>
        </a:xfrm>
        <a:prstGeom prst="rect">
          <a:avLst/>
        </a:prstGeom>
      </xdr:spPr>
    </xdr:pic>
    <xdr:clientData/>
  </xdr:twoCellAnchor>
  <xdr:twoCellAnchor editAs="oneCell">
    <xdr:from>
      <xdr:col>4</xdr:col>
      <xdr:colOff>388306</xdr:colOff>
      <xdr:row>72</xdr:row>
      <xdr:rowOff>43295</xdr:rowOff>
    </xdr:from>
    <xdr:to>
      <xdr:col>7</xdr:col>
      <xdr:colOff>778042</xdr:colOff>
      <xdr:row>76</xdr:row>
      <xdr:rowOff>58163</xdr:rowOff>
    </xdr:to>
    <xdr:pic>
      <xdr:nvPicPr>
        <xdr:cNvPr id="51" name="Picture 5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23552E-E240-46F8-8B56-88736E525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98079" y="27305000"/>
          <a:ext cx="2770986" cy="909640"/>
        </a:xfrm>
        <a:prstGeom prst="rect">
          <a:avLst/>
        </a:prstGeom>
      </xdr:spPr>
    </xdr:pic>
    <xdr:clientData/>
  </xdr:twoCellAnchor>
  <xdr:twoCellAnchor editAs="oneCell">
    <xdr:from>
      <xdr:col>1</xdr:col>
      <xdr:colOff>3020290</xdr:colOff>
      <xdr:row>105</xdr:row>
      <xdr:rowOff>74324</xdr:rowOff>
    </xdr:from>
    <xdr:to>
      <xdr:col>4</xdr:col>
      <xdr:colOff>585325</xdr:colOff>
      <xdr:row>109</xdr:row>
      <xdr:rowOff>89192</xdr:rowOff>
    </xdr:to>
    <xdr:pic>
      <xdr:nvPicPr>
        <xdr:cNvPr id="52" name="Picture 5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1470A5-CB8A-468F-B3B3-B55A75054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5344" y="37481596"/>
          <a:ext cx="2986781" cy="920031"/>
        </a:xfrm>
        <a:prstGeom prst="rect">
          <a:avLst/>
        </a:prstGeom>
      </xdr:spPr>
    </xdr:pic>
    <xdr:clientData/>
  </xdr:twoCellAnchor>
  <xdr:twoCellAnchor editAs="oneCell">
    <xdr:from>
      <xdr:col>4</xdr:col>
      <xdr:colOff>446033</xdr:colOff>
      <xdr:row>105</xdr:row>
      <xdr:rowOff>72159</xdr:rowOff>
    </xdr:from>
    <xdr:to>
      <xdr:col>7</xdr:col>
      <xdr:colOff>835769</xdr:colOff>
      <xdr:row>109</xdr:row>
      <xdr:rowOff>87027</xdr:rowOff>
    </xdr:to>
    <xdr:pic>
      <xdr:nvPicPr>
        <xdr:cNvPr id="53" name="Picture 5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763608-0651-469E-A585-1611D627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55806" y="33323068"/>
          <a:ext cx="2770986" cy="909640"/>
        </a:xfrm>
        <a:prstGeom prst="rect">
          <a:avLst/>
        </a:prstGeom>
      </xdr:spPr>
    </xdr:pic>
    <xdr:clientData/>
  </xdr:twoCellAnchor>
  <xdr:twoCellAnchor editAs="oneCell">
    <xdr:from>
      <xdr:col>1</xdr:col>
      <xdr:colOff>2641022</xdr:colOff>
      <xdr:row>160</xdr:row>
      <xdr:rowOff>2165</xdr:rowOff>
    </xdr:from>
    <xdr:to>
      <xdr:col>4</xdr:col>
      <xdr:colOff>585326</xdr:colOff>
      <xdr:row>164</xdr:row>
      <xdr:rowOff>17032</xdr:rowOff>
    </xdr:to>
    <xdr:pic>
      <xdr:nvPicPr>
        <xdr:cNvPr id="54" name="Picture 5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80938C-A731-4607-9A1F-37065B839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6136" y="48507506"/>
          <a:ext cx="2778963" cy="909640"/>
        </a:xfrm>
        <a:prstGeom prst="rect">
          <a:avLst/>
        </a:prstGeom>
      </xdr:spPr>
    </xdr:pic>
    <xdr:clientData/>
  </xdr:twoCellAnchor>
  <xdr:twoCellAnchor editAs="oneCell">
    <xdr:from>
      <xdr:col>4</xdr:col>
      <xdr:colOff>446033</xdr:colOff>
      <xdr:row>160</xdr:row>
      <xdr:rowOff>0</xdr:rowOff>
    </xdr:from>
    <xdr:to>
      <xdr:col>7</xdr:col>
      <xdr:colOff>835769</xdr:colOff>
      <xdr:row>164</xdr:row>
      <xdr:rowOff>14867</xdr:rowOff>
    </xdr:to>
    <xdr:pic>
      <xdr:nvPicPr>
        <xdr:cNvPr id="55" name="Picture 5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433840-3D0C-4E0D-BF81-3FF9A9DD8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55806" y="48505341"/>
          <a:ext cx="2770986" cy="909640"/>
        </a:xfrm>
        <a:prstGeom prst="rect">
          <a:avLst/>
        </a:prstGeom>
      </xdr:spPr>
    </xdr:pic>
    <xdr:clientData/>
  </xdr:twoCellAnchor>
  <xdr:twoCellAnchor editAs="oneCell">
    <xdr:from>
      <xdr:col>1</xdr:col>
      <xdr:colOff>2974110</xdr:colOff>
      <xdr:row>223</xdr:row>
      <xdr:rowOff>128126</xdr:rowOff>
    </xdr:from>
    <xdr:to>
      <xdr:col>4</xdr:col>
      <xdr:colOff>599758</xdr:colOff>
      <xdr:row>227</xdr:row>
      <xdr:rowOff>142994</xdr:rowOff>
    </xdr:to>
    <xdr:pic>
      <xdr:nvPicPr>
        <xdr:cNvPr id="56" name="Picture 5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73EEC4-4E12-4E20-9BD3-095A702E6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69164" y="66685363"/>
          <a:ext cx="3047394" cy="920031"/>
        </a:xfrm>
        <a:prstGeom prst="rect">
          <a:avLst/>
        </a:prstGeom>
      </xdr:spPr>
    </xdr:pic>
    <xdr:clientData/>
  </xdr:twoCellAnchor>
  <xdr:twoCellAnchor editAs="oneCell">
    <xdr:from>
      <xdr:col>4</xdr:col>
      <xdr:colOff>460465</xdr:colOff>
      <xdr:row>223</xdr:row>
      <xdr:rowOff>125961</xdr:rowOff>
    </xdr:from>
    <xdr:to>
      <xdr:col>7</xdr:col>
      <xdr:colOff>850201</xdr:colOff>
      <xdr:row>227</xdr:row>
      <xdr:rowOff>140829</xdr:rowOff>
    </xdr:to>
    <xdr:pic>
      <xdr:nvPicPr>
        <xdr:cNvPr id="57" name="Picture 5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874E76B-2B3F-4CF6-8992-5E9FF58E5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75418" y="66395023"/>
          <a:ext cx="3066434" cy="920955"/>
        </a:xfrm>
        <a:prstGeom prst="rect">
          <a:avLst/>
        </a:prstGeom>
      </xdr:spPr>
    </xdr:pic>
    <xdr:clientData/>
  </xdr:twoCellAnchor>
  <xdr:twoCellAnchor>
    <xdr:from>
      <xdr:col>0</xdr:col>
      <xdr:colOff>156057</xdr:colOff>
      <xdr:row>219</xdr:row>
      <xdr:rowOff>187614</xdr:rowOff>
    </xdr:from>
    <xdr:to>
      <xdr:col>1</xdr:col>
      <xdr:colOff>1428942</xdr:colOff>
      <xdr:row>224</xdr:row>
      <xdr:rowOff>53108</xdr:rowOff>
    </xdr:to>
    <xdr:sp macro="" textlink="">
      <xdr:nvSpPr>
        <xdr:cNvPr id="27" name="TextBox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46A84A8-A952-454B-97FD-F56899F3B75F}"/>
            </a:ext>
          </a:extLst>
        </xdr:cNvPr>
        <xdr:cNvSpPr txBox="1"/>
      </xdr:nvSpPr>
      <xdr:spPr>
        <a:xfrm>
          <a:off x="156057" y="65968996"/>
          <a:ext cx="3267939" cy="835312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169334</xdr:colOff>
      <xdr:row>69</xdr:row>
      <xdr:rowOff>42334</xdr:rowOff>
    </xdr:from>
    <xdr:to>
      <xdr:col>1</xdr:col>
      <xdr:colOff>1439333</xdr:colOff>
      <xdr:row>73</xdr:row>
      <xdr:rowOff>63500</xdr:rowOff>
    </xdr:to>
    <xdr:sp macro="" textlink="">
      <xdr:nvSpPr>
        <xdr:cNvPr id="33" name="TextBox 3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1AA201A-5044-4CD7-8DC5-3BCCB9D4E8BB}"/>
            </a:ext>
          </a:extLst>
        </xdr:cNvPr>
        <xdr:cNvSpPr txBox="1"/>
      </xdr:nvSpPr>
      <xdr:spPr>
        <a:xfrm>
          <a:off x="169334" y="27823584"/>
          <a:ext cx="3047999" cy="825499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179918</xdr:colOff>
      <xdr:row>103</xdr:row>
      <xdr:rowOff>42335</xdr:rowOff>
    </xdr:from>
    <xdr:to>
      <xdr:col>1</xdr:col>
      <xdr:colOff>1449917</xdr:colOff>
      <xdr:row>107</xdr:row>
      <xdr:rowOff>63500</xdr:rowOff>
    </xdr:to>
    <xdr:sp macro="" textlink="">
      <xdr:nvSpPr>
        <xdr:cNvPr id="35" name="TextBox 3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1A06B19-E118-46A4-908E-009954BE7700}"/>
            </a:ext>
          </a:extLst>
        </xdr:cNvPr>
        <xdr:cNvSpPr txBox="1"/>
      </xdr:nvSpPr>
      <xdr:spPr>
        <a:xfrm>
          <a:off x="179918" y="34057168"/>
          <a:ext cx="3047999" cy="825499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169333</xdr:colOff>
      <xdr:row>152</xdr:row>
      <xdr:rowOff>0</xdr:rowOff>
    </xdr:from>
    <xdr:to>
      <xdr:col>1</xdr:col>
      <xdr:colOff>1428749</xdr:colOff>
      <xdr:row>156</xdr:row>
      <xdr:rowOff>148168</xdr:rowOff>
    </xdr:to>
    <xdr:sp macro="" textlink="">
      <xdr:nvSpPr>
        <xdr:cNvPr id="36" name="TextBox 3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4CA66A1-0432-4635-AC66-2B1CD0794D86}"/>
            </a:ext>
          </a:extLst>
        </xdr:cNvPr>
        <xdr:cNvSpPr txBox="1"/>
      </xdr:nvSpPr>
      <xdr:spPr>
        <a:xfrm>
          <a:off x="169333" y="47180500"/>
          <a:ext cx="3037416" cy="93133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To</a:t>
          </a:r>
          <a:r>
            <a:rPr lang="en-US" sz="1050" i="1" baseline="0">
              <a:latin typeface="Arial"/>
              <a:cs typeface="Arial"/>
            </a:rPr>
            <a:t> order or for </a:t>
          </a:r>
          <a:r>
            <a:rPr lang="en-US" sz="1050" i="1">
              <a:latin typeface="Arial"/>
              <a:cs typeface="Arial"/>
            </a:rPr>
            <a:t>more information:</a:t>
          </a:r>
          <a:r>
            <a:rPr lang="en-US" sz="105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4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700" b="1" baseline="0">
            <a:latin typeface="Arial"/>
            <a:cs typeface="Arial"/>
          </a:endParaRP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>
    <xdr:from>
      <xdr:col>0</xdr:col>
      <xdr:colOff>179917</xdr:colOff>
      <xdr:row>157</xdr:row>
      <xdr:rowOff>42334</xdr:rowOff>
    </xdr:from>
    <xdr:to>
      <xdr:col>1</xdr:col>
      <xdr:colOff>1449916</xdr:colOff>
      <xdr:row>161</xdr:row>
      <xdr:rowOff>63500</xdr:rowOff>
    </xdr:to>
    <xdr:sp macro="" textlink="">
      <xdr:nvSpPr>
        <xdr:cNvPr id="37" name="TextBox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450F372-0A69-4F31-A85A-75ADE6193486}"/>
            </a:ext>
          </a:extLst>
        </xdr:cNvPr>
        <xdr:cNvSpPr txBox="1"/>
      </xdr:nvSpPr>
      <xdr:spPr>
        <a:xfrm>
          <a:off x="179917" y="48196501"/>
          <a:ext cx="3047999" cy="825499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138545</xdr:colOff>
      <xdr:row>214</xdr:row>
      <xdr:rowOff>101599</xdr:rowOff>
    </xdr:from>
    <xdr:to>
      <xdr:col>1</xdr:col>
      <xdr:colOff>1765416</xdr:colOff>
      <xdr:row>219</xdr:row>
      <xdr:rowOff>88637</xdr:rowOff>
    </xdr:to>
    <xdr:sp macro="" textlink="">
      <xdr:nvSpPr>
        <xdr:cNvPr id="31" name="TextBox 3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497E674-A178-4879-B653-CE057BC01198}"/>
            </a:ext>
          </a:extLst>
        </xdr:cNvPr>
        <xdr:cNvSpPr txBox="1"/>
      </xdr:nvSpPr>
      <xdr:spPr>
        <a:xfrm>
          <a:off x="138545" y="64903927"/>
          <a:ext cx="3621925" cy="96609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166255</xdr:colOff>
      <xdr:row>97</xdr:row>
      <xdr:rowOff>138545</xdr:rowOff>
    </xdr:from>
    <xdr:to>
      <xdr:col>1</xdr:col>
      <xdr:colOff>1793126</xdr:colOff>
      <xdr:row>102</xdr:row>
      <xdr:rowOff>125583</xdr:rowOff>
    </xdr:to>
    <xdr:sp macro="" textlink="">
      <xdr:nvSpPr>
        <xdr:cNvPr id="39" name="TextBox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DC3655D-5D4E-4A7E-B3DF-5CF6F58B9CC8}"/>
            </a:ext>
          </a:extLst>
        </xdr:cNvPr>
        <xdr:cNvSpPr txBox="1"/>
      </xdr:nvSpPr>
      <xdr:spPr>
        <a:xfrm>
          <a:off x="166255" y="35984873"/>
          <a:ext cx="3621925" cy="96609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166254</xdr:colOff>
      <xdr:row>63</xdr:row>
      <xdr:rowOff>138544</xdr:rowOff>
    </xdr:from>
    <xdr:to>
      <xdr:col>1</xdr:col>
      <xdr:colOff>1793125</xdr:colOff>
      <xdr:row>68</xdr:row>
      <xdr:rowOff>125582</xdr:rowOff>
    </xdr:to>
    <xdr:sp macro="" textlink="">
      <xdr:nvSpPr>
        <xdr:cNvPr id="40" name="TextBox 3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978F3A7-C007-49E9-8331-30132DDE3A90}"/>
            </a:ext>
          </a:extLst>
        </xdr:cNvPr>
        <xdr:cNvSpPr txBox="1"/>
      </xdr:nvSpPr>
      <xdr:spPr>
        <a:xfrm>
          <a:off x="166254" y="29704144"/>
          <a:ext cx="3621925" cy="96609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3</xdr:col>
      <xdr:colOff>60960</xdr:colOff>
      <xdr:row>182</xdr:row>
      <xdr:rowOff>0</xdr:rowOff>
    </xdr:from>
    <xdr:to>
      <xdr:col>3</xdr:col>
      <xdr:colOff>1333500</xdr:colOff>
      <xdr:row>182</xdr:row>
      <xdr:rowOff>0</xdr:rowOff>
    </xdr:to>
    <xdr:sp macro="" textlink="">
      <xdr:nvSpPr>
        <xdr:cNvPr id="49" name="Shape 6">
          <a:extLst>
            <a:ext uri="{FF2B5EF4-FFF2-40B4-BE49-F238E27FC236}">
              <a16:creationId xmlns:a16="http://schemas.microsoft.com/office/drawing/2014/main" id="{2163915C-E4D0-46FE-B5A0-53F8F109EC35}"/>
            </a:ext>
          </a:extLst>
        </xdr:cNvPr>
        <xdr:cNvSpPr/>
      </xdr:nvSpPr>
      <xdr:spPr>
        <a:xfrm>
          <a:off x="5273040" y="4555374"/>
          <a:ext cx="127254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3</xdr:col>
      <xdr:colOff>30480</xdr:colOff>
      <xdr:row>186</xdr:row>
      <xdr:rowOff>0</xdr:rowOff>
    </xdr:from>
    <xdr:to>
      <xdr:col>3</xdr:col>
      <xdr:colOff>1303020</xdr:colOff>
      <xdr:row>186</xdr:row>
      <xdr:rowOff>0</xdr:rowOff>
    </xdr:to>
    <xdr:sp macro="" textlink="">
      <xdr:nvSpPr>
        <xdr:cNvPr id="59" name="Shape 6">
          <a:extLst>
            <a:ext uri="{FF2B5EF4-FFF2-40B4-BE49-F238E27FC236}">
              <a16:creationId xmlns:a16="http://schemas.microsoft.com/office/drawing/2014/main" id="{BC763A95-F11F-41F9-8EB6-796F1967F96A}"/>
            </a:ext>
          </a:extLst>
        </xdr:cNvPr>
        <xdr:cNvSpPr/>
      </xdr:nvSpPr>
      <xdr:spPr>
        <a:xfrm>
          <a:off x="5242560" y="5667202"/>
          <a:ext cx="127254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5</xdr:col>
      <xdr:colOff>60960</xdr:colOff>
      <xdr:row>182</xdr:row>
      <xdr:rowOff>0</xdr:rowOff>
    </xdr:from>
    <xdr:to>
      <xdr:col>5</xdr:col>
      <xdr:colOff>1333500</xdr:colOff>
      <xdr:row>182</xdr:row>
      <xdr:rowOff>0</xdr:rowOff>
    </xdr:to>
    <xdr:sp macro="" textlink="">
      <xdr:nvSpPr>
        <xdr:cNvPr id="62" name="Shape 6">
          <a:extLst>
            <a:ext uri="{FF2B5EF4-FFF2-40B4-BE49-F238E27FC236}">
              <a16:creationId xmlns:a16="http://schemas.microsoft.com/office/drawing/2014/main" id="{0C5EB313-266E-4996-BCAE-A04C92AED142}"/>
            </a:ext>
          </a:extLst>
        </xdr:cNvPr>
        <xdr:cNvSpPr/>
      </xdr:nvSpPr>
      <xdr:spPr>
        <a:xfrm>
          <a:off x="6112510" y="43996610"/>
          <a:ext cx="80899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5</xdr:col>
      <xdr:colOff>60960</xdr:colOff>
      <xdr:row>186</xdr:row>
      <xdr:rowOff>0</xdr:rowOff>
    </xdr:from>
    <xdr:to>
      <xdr:col>5</xdr:col>
      <xdr:colOff>1333500</xdr:colOff>
      <xdr:row>186</xdr:row>
      <xdr:rowOff>0</xdr:rowOff>
    </xdr:to>
    <xdr:sp macro="" textlink="">
      <xdr:nvSpPr>
        <xdr:cNvPr id="63" name="Shape 6">
          <a:extLst>
            <a:ext uri="{FF2B5EF4-FFF2-40B4-BE49-F238E27FC236}">
              <a16:creationId xmlns:a16="http://schemas.microsoft.com/office/drawing/2014/main" id="{4DC48EB2-6966-4EB7-AFA3-5544B6FB76C5}"/>
            </a:ext>
          </a:extLst>
        </xdr:cNvPr>
        <xdr:cNvSpPr/>
      </xdr:nvSpPr>
      <xdr:spPr>
        <a:xfrm>
          <a:off x="6112510" y="43996610"/>
          <a:ext cx="80899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5</xdr:col>
      <xdr:colOff>60960</xdr:colOff>
      <xdr:row>189</xdr:row>
      <xdr:rowOff>822960</xdr:rowOff>
    </xdr:from>
    <xdr:to>
      <xdr:col>5</xdr:col>
      <xdr:colOff>1333500</xdr:colOff>
      <xdr:row>189</xdr:row>
      <xdr:rowOff>1303020</xdr:rowOff>
    </xdr:to>
    <xdr:sp macro="" textlink="">
      <xdr:nvSpPr>
        <xdr:cNvPr id="64" name="Shape 6">
          <a:extLst>
            <a:ext uri="{FF2B5EF4-FFF2-40B4-BE49-F238E27FC236}">
              <a16:creationId xmlns:a16="http://schemas.microsoft.com/office/drawing/2014/main" id="{91B87039-A017-4C13-84CC-F308DC4AD9D4}"/>
            </a:ext>
          </a:extLst>
        </xdr:cNvPr>
        <xdr:cNvSpPr/>
      </xdr:nvSpPr>
      <xdr:spPr>
        <a:xfrm>
          <a:off x="6112510" y="43996610"/>
          <a:ext cx="80899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5</xdr:col>
      <xdr:colOff>60960</xdr:colOff>
      <xdr:row>193</xdr:row>
      <xdr:rowOff>822960</xdr:rowOff>
    </xdr:from>
    <xdr:to>
      <xdr:col>5</xdr:col>
      <xdr:colOff>1333500</xdr:colOff>
      <xdr:row>193</xdr:row>
      <xdr:rowOff>1303020</xdr:rowOff>
    </xdr:to>
    <xdr:sp macro="" textlink="">
      <xdr:nvSpPr>
        <xdr:cNvPr id="65" name="Shape 6">
          <a:extLst>
            <a:ext uri="{FF2B5EF4-FFF2-40B4-BE49-F238E27FC236}">
              <a16:creationId xmlns:a16="http://schemas.microsoft.com/office/drawing/2014/main" id="{52EBF44B-D10D-4199-BE07-1569678A05A4}"/>
            </a:ext>
          </a:extLst>
        </xdr:cNvPr>
        <xdr:cNvSpPr/>
      </xdr:nvSpPr>
      <xdr:spPr>
        <a:xfrm>
          <a:off x="6112510" y="43996610"/>
          <a:ext cx="80899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5</xdr:col>
      <xdr:colOff>60960</xdr:colOff>
      <xdr:row>201</xdr:row>
      <xdr:rowOff>822960</xdr:rowOff>
    </xdr:from>
    <xdr:to>
      <xdr:col>5</xdr:col>
      <xdr:colOff>1333500</xdr:colOff>
      <xdr:row>201</xdr:row>
      <xdr:rowOff>1303020</xdr:rowOff>
    </xdr:to>
    <xdr:sp macro="" textlink="">
      <xdr:nvSpPr>
        <xdr:cNvPr id="66" name="Shape 6">
          <a:extLst>
            <a:ext uri="{FF2B5EF4-FFF2-40B4-BE49-F238E27FC236}">
              <a16:creationId xmlns:a16="http://schemas.microsoft.com/office/drawing/2014/main" id="{C2696045-5B68-4746-A687-7A08D218F1F5}"/>
            </a:ext>
          </a:extLst>
        </xdr:cNvPr>
        <xdr:cNvSpPr/>
      </xdr:nvSpPr>
      <xdr:spPr>
        <a:xfrm>
          <a:off x="6112510" y="43996610"/>
          <a:ext cx="80899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5</xdr:col>
      <xdr:colOff>60960</xdr:colOff>
      <xdr:row>205</xdr:row>
      <xdr:rowOff>822960</xdr:rowOff>
    </xdr:from>
    <xdr:to>
      <xdr:col>5</xdr:col>
      <xdr:colOff>1333500</xdr:colOff>
      <xdr:row>205</xdr:row>
      <xdr:rowOff>1303020</xdr:rowOff>
    </xdr:to>
    <xdr:sp macro="" textlink="">
      <xdr:nvSpPr>
        <xdr:cNvPr id="67" name="Shape 6">
          <a:extLst>
            <a:ext uri="{FF2B5EF4-FFF2-40B4-BE49-F238E27FC236}">
              <a16:creationId xmlns:a16="http://schemas.microsoft.com/office/drawing/2014/main" id="{0B8A38B1-7565-405F-8FC4-739B74795629}"/>
            </a:ext>
          </a:extLst>
        </xdr:cNvPr>
        <xdr:cNvSpPr/>
      </xdr:nvSpPr>
      <xdr:spPr>
        <a:xfrm>
          <a:off x="6112510" y="43996610"/>
          <a:ext cx="80899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5</xdr:col>
      <xdr:colOff>60960</xdr:colOff>
      <xdr:row>209</xdr:row>
      <xdr:rowOff>822960</xdr:rowOff>
    </xdr:from>
    <xdr:to>
      <xdr:col>5</xdr:col>
      <xdr:colOff>1333500</xdr:colOff>
      <xdr:row>209</xdr:row>
      <xdr:rowOff>1303020</xdr:rowOff>
    </xdr:to>
    <xdr:sp macro="" textlink="">
      <xdr:nvSpPr>
        <xdr:cNvPr id="68" name="Shape 6">
          <a:extLst>
            <a:ext uri="{FF2B5EF4-FFF2-40B4-BE49-F238E27FC236}">
              <a16:creationId xmlns:a16="http://schemas.microsoft.com/office/drawing/2014/main" id="{17524872-009C-4617-8B25-C01343DB3553}"/>
            </a:ext>
          </a:extLst>
        </xdr:cNvPr>
        <xdr:cNvSpPr/>
      </xdr:nvSpPr>
      <xdr:spPr>
        <a:xfrm>
          <a:off x="6112510" y="43996610"/>
          <a:ext cx="80899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2</xdr:col>
      <xdr:colOff>177800</xdr:colOff>
      <xdr:row>73</xdr:row>
      <xdr:rowOff>0</xdr:rowOff>
    </xdr:from>
    <xdr:to>
      <xdr:col>2</xdr:col>
      <xdr:colOff>704850</xdr:colOff>
      <xdr:row>75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F499DA-A10F-8AE7-AD40-FB109EC0B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78400" y="18256250"/>
          <a:ext cx="527050" cy="527050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106</xdr:row>
      <xdr:rowOff>50800</xdr:rowOff>
    </xdr:from>
    <xdr:to>
      <xdr:col>2</xdr:col>
      <xdr:colOff>831850</xdr:colOff>
      <xdr:row>108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420159-A8DD-1BF3-A532-FA546C4B8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48250" y="25215850"/>
          <a:ext cx="584200" cy="584200"/>
        </a:xfrm>
        <a:prstGeom prst="rect">
          <a:avLst/>
        </a:prstGeom>
      </xdr:spPr>
    </xdr:pic>
    <xdr:clientData/>
  </xdr:twoCellAnchor>
  <xdr:twoCellAnchor editAs="oneCell">
    <xdr:from>
      <xdr:col>1</xdr:col>
      <xdr:colOff>2901950</xdr:colOff>
      <xdr:row>160</xdr:row>
      <xdr:rowOff>158750</xdr:rowOff>
    </xdr:from>
    <xdr:to>
      <xdr:col>2</xdr:col>
      <xdr:colOff>546100</xdr:colOff>
      <xdr:row>163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8EB8D6-4EDD-4449-D211-321EB9EB8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762500" y="36550600"/>
          <a:ext cx="584200" cy="5842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224</xdr:row>
      <xdr:rowOff>101600</xdr:rowOff>
    </xdr:from>
    <xdr:to>
      <xdr:col>2</xdr:col>
      <xdr:colOff>774700</xdr:colOff>
      <xdr:row>226</xdr:row>
      <xdr:rowOff>165100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AC0812D-3642-4EDA-B67C-A2E031CF1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91100" y="50184050"/>
          <a:ext cx="584200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9"/>
  <sheetViews>
    <sheetView tabSelected="1" zoomScaleNormal="100" zoomScaleSheetLayoutView="100" workbookViewId="0">
      <selection activeCell="A14" sqref="A14:H14"/>
    </sheetView>
  </sheetViews>
  <sheetFormatPr defaultColWidth="8.90625" defaultRowHeight="12.5" x14ac:dyDescent="0.35"/>
  <cols>
    <col min="1" max="1" width="26.6328125" style="3" customWidth="1"/>
    <col min="2" max="2" width="42.08984375" style="3" customWidth="1"/>
    <col min="3" max="3" width="17.90625" style="25" customWidth="1"/>
    <col min="4" max="4" width="12.453125" style="18" customWidth="1"/>
    <col min="5" max="5" width="11.90625" style="3" customWidth="1"/>
    <col min="6" max="6" width="15.453125" style="3" customWidth="1"/>
    <col min="7" max="7" width="8.453125" style="3" customWidth="1"/>
    <col min="8" max="8" width="13.453125" style="3" customWidth="1"/>
    <col min="9" max="16384" width="8.90625" style="3"/>
  </cols>
  <sheetData>
    <row r="1" spans="1:23" x14ac:dyDescent="0.35">
      <c r="A1" s="19"/>
      <c r="B1" s="19"/>
      <c r="C1" s="20"/>
      <c r="D1" s="21"/>
      <c r="E1" s="22"/>
      <c r="F1" s="23"/>
      <c r="G1" s="20"/>
      <c r="H1" s="24"/>
    </row>
    <row r="2" spans="1:23" s="2" customFormat="1" ht="30" x14ac:dyDescent="0.35">
      <c r="A2" s="124" t="s">
        <v>18</v>
      </c>
      <c r="B2" s="124"/>
      <c r="C2" s="124"/>
      <c r="D2" s="124"/>
      <c r="E2" s="124"/>
      <c r="F2" s="124"/>
      <c r="G2" s="124"/>
      <c r="H2" s="12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2" customFormat="1" ht="23" x14ac:dyDescent="0.35">
      <c r="A3" s="136" t="s">
        <v>123</v>
      </c>
      <c r="B3" s="136"/>
      <c r="C3" s="136"/>
      <c r="D3" s="136"/>
      <c r="E3" s="136"/>
      <c r="F3" s="136"/>
      <c r="G3" s="136"/>
      <c r="H3" s="13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2" customFormat="1" ht="23" x14ac:dyDescent="0.35">
      <c r="A4" s="32"/>
      <c r="B4" s="32"/>
      <c r="C4" s="32"/>
      <c r="D4" s="32"/>
      <c r="E4" s="32"/>
      <c r="F4" s="32"/>
      <c r="G4" s="32"/>
      <c r="H4" s="3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" customFormat="1" ht="14.5" x14ac:dyDescent="0.35">
      <c r="A5" s="137" t="s">
        <v>85</v>
      </c>
      <c r="B5" s="137"/>
      <c r="C5" s="137"/>
      <c r="D5" s="137"/>
      <c r="E5" s="137"/>
      <c r="F5" s="137"/>
      <c r="G5" s="137"/>
      <c r="H5" s="13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35" customFormat="1" ht="16" customHeight="1" x14ac:dyDescent="0.35">
      <c r="A6" s="138" t="s">
        <v>0</v>
      </c>
      <c r="B6" s="138"/>
      <c r="C6" s="138"/>
      <c r="D6" s="138"/>
      <c r="E6" s="138"/>
      <c r="F6" s="138"/>
      <c r="G6" s="138"/>
      <c r="H6" s="138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5" customFormat="1" ht="16" customHeight="1" x14ac:dyDescent="0.35">
      <c r="A7" s="139" t="s">
        <v>1</v>
      </c>
      <c r="B7" s="139"/>
      <c r="C7" s="139" t="s">
        <v>2</v>
      </c>
      <c r="D7" s="139"/>
      <c r="E7" s="139"/>
      <c r="F7" s="139"/>
      <c r="G7" s="139"/>
      <c r="H7" s="139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s="35" customFormat="1" ht="16" customHeight="1" x14ac:dyDescent="0.35">
      <c r="A8" s="133" t="s">
        <v>3</v>
      </c>
      <c r="B8" s="133"/>
      <c r="C8" s="133" t="s">
        <v>4</v>
      </c>
      <c r="D8" s="133"/>
      <c r="E8" s="133"/>
      <c r="F8" s="133"/>
      <c r="G8" s="133"/>
      <c r="H8" s="13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5" customFormat="1" ht="16" customHeight="1" x14ac:dyDescent="0.35">
      <c r="A9" s="133" t="s">
        <v>5</v>
      </c>
      <c r="B9" s="133"/>
      <c r="C9" s="133" t="s">
        <v>5</v>
      </c>
      <c r="D9" s="133"/>
      <c r="E9" s="133"/>
      <c r="F9" s="133"/>
      <c r="G9" s="133"/>
      <c r="H9" s="1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s="35" customFormat="1" ht="16" customHeight="1" x14ac:dyDescent="0.35">
      <c r="A10" s="133" t="s">
        <v>6</v>
      </c>
      <c r="B10" s="133"/>
      <c r="C10" s="133" t="s">
        <v>6</v>
      </c>
      <c r="D10" s="133"/>
      <c r="E10" s="133"/>
      <c r="F10" s="133"/>
      <c r="G10" s="133"/>
      <c r="H10" s="1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5" customFormat="1" ht="16" customHeight="1" x14ac:dyDescent="0.35">
      <c r="A11" s="133" t="s">
        <v>7</v>
      </c>
      <c r="B11" s="133"/>
      <c r="C11" s="133" t="s">
        <v>7</v>
      </c>
      <c r="D11" s="133"/>
      <c r="E11" s="133"/>
      <c r="F11" s="133"/>
      <c r="G11" s="133"/>
      <c r="H11" s="1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s="35" customFormat="1" ht="16" customHeight="1" x14ac:dyDescent="0.35">
      <c r="A12" s="133" t="s">
        <v>8</v>
      </c>
      <c r="B12" s="133"/>
      <c r="C12" s="133" t="s">
        <v>8</v>
      </c>
      <c r="D12" s="133"/>
      <c r="E12" s="133"/>
      <c r="F12" s="133"/>
      <c r="G12" s="133"/>
      <c r="H12" s="1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5" customFormat="1" ht="16" customHeight="1" thickBot="1" x14ac:dyDescent="0.4">
      <c r="A13" s="145" t="s">
        <v>9</v>
      </c>
      <c r="B13" s="145"/>
      <c r="C13" s="145" t="s">
        <v>9</v>
      </c>
      <c r="D13" s="145"/>
      <c r="E13" s="145"/>
      <c r="F13" s="145"/>
      <c r="G13" s="145"/>
      <c r="H13" s="145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s="36" customFormat="1" ht="16" customHeight="1" thickBot="1" x14ac:dyDescent="0.4">
      <c r="A14" s="146" t="s">
        <v>19</v>
      </c>
      <c r="B14" s="147"/>
      <c r="C14" s="147"/>
      <c r="D14" s="147"/>
      <c r="E14" s="147"/>
      <c r="F14" s="147"/>
      <c r="G14" s="147"/>
      <c r="H14" s="148"/>
    </row>
    <row r="15" spans="1:23" s="36" customFormat="1" ht="16" customHeight="1" x14ac:dyDescent="0.35">
      <c r="A15" s="149" t="s">
        <v>20</v>
      </c>
      <c r="B15" s="150"/>
      <c r="C15" s="53" t="s">
        <v>10</v>
      </c>
      <c r="D15" s="54" t="s">
        <v>11</v>
      </c>
      <c r="E15" s="55" t="s">
        <v>12</v>
      </c>
      <c r="F15" s="56" t="s">
        <v>13</v>
      </c>
      <c r="G15" s="56" t="s">
        <v>14</v>
      </c>
      <c r="H15" s="57" t="s">
        <v>15</v>
      </c>
    </row>
    <row r="16" spans="1:23" s="36" customFormat="1" ht="30" customHeight="1" x14ac:dyDescent="0.35">
      <c r="A16" s="140" t="s">
        <v>21</v>
      </c>
      <c r="B16" s="141"/>
      <c r="C16" s="141"/>
      <c r="D16" s="141"/>
      <c r="E16" s="141"/>
      <c r="F16" s="141"/>
      <c r="G16" s="141"/>
      <c r="H16" s="142"/>
    </row>
    <row r="17" spans="1:8" s="36" customFormat="1" ht="23" customHeight="1" x14ac:dyDescent="0.35">
      <c r="A17" s="230" t="s">
        <v>124</v>
      </c>
      <c r="B17" s="231"/>
      <c r="C17" s="122">
        <v>9780138324308</v>
      </c>
      <c r="D17" s="123">
        <v>660</v>
      </c>
      <c r="E17" s="37">
        <v>0.1</v>
      </c>
      <c r="F17" s="38">
        <f>D17-(D17*E17)</f>
        <v>594</v>
      </c>
      <c r="G17" s="39"/>
      <c r="H17" s="40">
        <f>F17*G17</f>
        <v>0</v>
      </c>
    </row>
    <row r="18" spans="1:8" s="36" customFormat="1" ht="23" customHeight="1" x14ac:dyDescent="0.35">
      <c r="A18" s="230" t="s">
        <v>125</v>
      </c>
      <c r="B18" s="231"/>
      <c r="C18" s="58">
        <v>9780138324315</v>
      </c>
      <c r="D18" s="123">
        <v>720</v>
      </c>
      <c r="E18" s="37">
        <v>0.1</v>
      </c>
      <c r="F18" s="38">
        <f t="shared" ref="F18:F19" si="0">D18-(D18*E18)</f>
        <v>648</v>
      </c>
      <c r="G18" s="39"/>
      <c r="H18" s="40">
        <f t="shared" ref="H18:H19" si="1">F18*G18</f>
        <v>0</v>
      </c>
    </row>
    <row r="19" spans="1:8" s="36" customFormat="1" ht="23" customHeight="1" x14ac:dyDescent="0.35">
      <c r="A19" s="230" t="s">
        <v>126</v>
      </c>
      <c r="B19" s="231"/>
      <c r="C19" s="58">
        <v>9780138324339</v>
      </c>
      <c r="D19" s="123">
        <v>890</v>
      </c>
      <c r="E19" s="37">
        <v>0.1</v>
      </c>
      <c r="F19" s="38">
        <f t="shared" si="0"/>
        <v>801</v>
      </c>
      <c r="G19" s="39"/>
      <c r="H19" s="40">
        <f t="shared" si="1"/>
        <v>0</v>
      </c>
    </row>
    <row r="20" spans="1:8" s="60" customFormat="1" ht="16" customHeight="1" x14ac:dyDescent="0.35">
      <c r="A20" s="140" t="s">
        <v>22</v>
      </c>
      <c r="B20" s="153"/>
      <c r="C20" s="153"/>
      <c r="D20" s="153"/>
      <c r="E20" s="153"/>
      <c r="F20" s="153"/>
      <c r="G20" s="153"/>
      <c r="H20" s="154"/>
    </row>
    <row r="21" spans="1:8" s="36" customFormat="1" ht="16" customHeight="1" x14ac:dyDescent="0.35">
      <c r="A21" s="151" t="s">
        <v>23</v>
      </c>
      <c r="B21" s="152"/>
      <c r="C21" s="58">
        <v>9780134564715</v>
      </c>
      <c r="D21" s="61">
        <v>43</v>
      </c>
      <c r="E21" s="37">
        <v>0.1</v>
      </c>
      <c r="F21" s="38">
        <f t="shared" ref="F21:F23" si="2">D21-(D21*E21)</f>
        <v>38.700000000000003</v>
      </c>
      <c r="G21" s="39"/>
      <c r="H21" s="40">
        <f t="shared" ref="H21:H23" si="3">F21*G21</f>
        <v>0</v>
      </c>
    </row>
    <row r="22" spans="1:8" s="36" customFormat="1" ht="16" customHeight="1" x14ac:dyDescent="0.35">
      <c r="A22" s="143" t="s">
        <v>96</v>
      </c>
      <c r="B22" s="144"/>
      <c r="C22" s="62">
        <v>9780137310715</v>
      </c>
      <c r="D22" s="63">
        <v>15</v>
      </c>
      <c r="E22" s="37" t="s">
        <v>81</v>
      </c>
      <c r="F22" s="63">
        <v>15</v>
      </c>
      <c r="G22" s="39"/>
      <c r="H22" s="40">
        <f t="shared" ref="H22" si="4">F22*G22</f>
        <v>0</v>
      </c>
    </row>
    <row r="23" spans="1:8" s="36" customFormat="1" ht="32.5" customHeight="1" x14ac:dyDescent="0.35">
      <c r="A23" s="143" t="s">
        <v>97</v>
      </c>
      <c r="B23" s="144"/>
      <c r="C23" s="58">
        <v>9780138207922</v>
      </c>
      <c r="D23" s="59">
        <v>393.75</v>
      </c>
      <c r="E23" s="37">
        <v>0.1</v>
      </c>
      <c r="F23" s="38">
        <f t="shared" si="2"/>
        <v>354.375</v>
      </c>
      <c r="G23" s="39"/>
      <c r="H23" s="40">
        <f t="shared" si="3"/>
        <v>0</v>
      </c>
    </row>
    <row r="24" spans="1:8" s="36" customFormat="1" ht="16" customHeight="1" x14ac:dyDescent="0.35">
      <c r="A24" s="140" t="s">
        <v>24</v>
      </c>
      <c r="B24" s="141"/>
      <c r="C24" s="141"/>
      <c r="D24" s="155"/>
      <c r="E24" s="155"/>
      <c r="F24" s="155"/>
      <c r="G24" s="155"/>
      <c r="H24" s="156"/>
    </row>
    <row r="25" spans="1:8" s="36" customFormat="1" ht="16" customHeight="1" x14ac:dyDescent="0.35">
      <c r="A25" s="151" t="s">
        <v>23</v>
      </c>
      <c r="B25" s="152"/>
      <c r="C25" s="58">
        <v>9780134772196</v>
      </c>
      <c r="D25" s="61">
        <v>43</v>
      </c>
      <c r="E25" s="37">
        <v>0.1</v>
      </c>
      <c r="F25" s="38">
        <f t="shared" ref="F25:F27" si="5">D25-(D25*E25)</f>
        <v>38.700000000000003</v>
      </c>
      <c r="G25" s="39"/>
      <c r="H25" s="40">
        <f t="shared" ref="H25:H27" si="6">F25*G25</f>
        <v>0</v>
      </c>
    </row>
    <row r="26" spans="1:8" s="36" customFormat="1" ht="16" customHeight="1" x14ac:dyDescent="0.35">
      <c r="A26" s="143" t="s">
        <v>96</v>
      </c>
      <c r="B26" s="144"/>
      <c r="C26" s="62">
        <v>9780137310739</v>
      </c>
      <c r="D26" s="63">
        <v>15</v>
      </c>
      <c r="E26" s="37" t="s">
        <v>81</v>
      </c>
      <c r="F26" s="63">
        <v>15</v>
      </c>
      <c r="G26" s="39"/>
      <c r="H26" s="40">
        <f t="shared" si="6"/>
        <v>0</v>
      </c>
    </row>
    <row r="27" spans="1:8" s="36" customFormat="1" ht="32.5" customHeight="1" x14ac:dyDescent="0.35">
      <c r="A27" s="143" t="s">
        <v>97</v>
      </c>
      <c r="B27" s="144"/>
      <c r="C27" s="58">
        <v>9780138207939</v>
      </c>
      <c r="D27" s="59">
        <v>393.75</v>
      </c>
      <c r="E27" s="37">
        <v>0.1</v>
      </c>
      <c r="F27" s="38">
        <f t="shared" si="5"/>
        <v>354.375</v>
      </c>
      <c r="G27" s="39"/>
      <c r="H27" s="40">
        <f t="shared" si="6"/>
        <v>0</v>
      </c>
    </row>
    <row r="28" spans="1:8" s="36" customFormat="1" ht="16" customHeight="1" x14ac:dyDescent="0.35">
      <c r="A28" s="140" t="s">
        <v>25</v>
      </c>
      <c r="B28" s="153"/>
      <c r="C28" s="153"/>
      <c r="D28" s="153"/>
      <c r="E28" s="153"/>
      <c r="F28" s="153"/>
      <c r="G28" s="153"/>
      <c r="H28" s="154"/>
    </row>
    <row r="29" spans="1:8" s="36" customFormat="1" ht="16" customHeight="1" x14ac:dyDescent="0.35">
      <c r="A29" s="151" t="s">
        <v>23</v>
      </c>
      <c r="B29" s="152"/>
      <c r="C29" s="58">
        <v>9780134564708</v>
      </c>
      <c r="D29" s="61">
        <v>43</v>
      </c>
      <c r="E29" s="37">
        <v>0.1</v>
      </c>
      <c r="F29" s="38">
        <f t="shared" ref="F29:F31" si="7">D29-(D29*E29)</f>
        <v>38.700000000000003</v>
      </c>
      <c r="G29" s="39"/>
      <c r="H29" s="40">
        <f t="shared" ref="H29:H31" si="8">F29*G29</f>
        <v>0</v>
      </c>
    </row>
    <row r="30" spans="1:8" s="36" customFormat="1" ht="16" customHeight="1" x14ac:dyDescent="0.35">
      <c r="A30" s="143" t="s">
        <v>96</v>
      </c>
      <c r="B30" s="144"/>
      <c r="C30" s="62">
        <v>9780137310753</v>
      </c>
      <c r="D30" s="63">
        <v>15</v>
      </c>
      <c r="E30" s="37" t="s">
        <v>81</v>
      </c>
      <c r="F30" s="63">
        <v>15</v>
      </c>
      <c r="G30" s="39"/>
      <c r="H30" s="40">
        <f t="shared" si="8"/>
        <v>0</v>
      </c>
    </row>
    <row r="31" spans="1:8" s="36" customFormat="1" ht="32.5" customHeight="1" x14ac:dyDescent="0.35">
      <c r="A31" s="143" t="s">
        <v>97</v>
      </c>
      <c r="B31" s="144"/>
      <c r="C31" s="58">
        <v>9780138207984</v>
      </c>
      <c r="D31" s="59">
        <v>393.75</v>
      </c>
      <c r="E31" s="37">
        <v>0.1</v>
      </c>
      <c r="F31" s="38">
        <f t="shared" si="7"/>
        <v>354.375</v>
      </c>
      <c r="G31" s="39"/>
      <c r="H31" s="40">
        <f t="shared" si="8"/>
        <v>0</v>
      </c>
    </row>
    <row r="32" spans="1:8" s="36" customFormat="1" ht="16" customHeight="1" x14ac:dyDescent="0.35">
      <c r="A32" s="140" t="s">
        <v>26</v>
      </c>
      <c r="B32" s="141"/>
      <c r="C32" s="141"/>
      <c r="D32" s="155" t="s">
        <v>27</v>
      </c>
      <c r="E32" s="155"/>
      <c r="F32" s="155"/>
      <c r="G32" s="155"/>
      <c r="H32" s="156"/>
    </row>
    <row r="33" spans="1:8" s="36" customFormat="1" ht="16" customHeight="1" x14ac:dyDescent="0.35">
      <c r="A33" s="151" t="s">
        <v>23</v>
      </c>
      <c r="B33" s="152"/>
      <c r="C33" s="58">
        <v>9780134821153</v>
      </c>
      <c r="D33" s="61">
        <v>43</v>
      </c>
      <c r="E33" s="37">
        <v>0.1</v>
      </c>
      <c r="F33" s="38">
        <f t="shared" ref="F33:F35" si="9">D33-(D33*E33)</f>
        <v>38.700000000000003</v>
      </c>
      <c r="G33" s="39"/>
      <c r="H33" s="40">
        <f t="shared" ref="H33:H35" si="10">F33*G33</f>
        <v>0</v>
      </c>
    </row>
    <row r="34" spans="1:8" s="36" customFormat="1" ht="16" customHeight="1" x14ac:dyDescent="0.35">
      <c r="A34" s="143" t="s">
        <v>96</v>
      </c>
      <c r="B34" s="144"/>
      <c r="C34" s="62">
        <v>9780137310784</v>
      </c>
      <c r="D34" s="63">
        <v>15</v>
      </c>
      <c r="E34" s="37" t="s">
        <v>81</v>
      </c>
      <c r="F34" s="63">
        <v>15</v>
      </c>
      <c r="G34" s="39"/>
      <c r="H34" s="40">
        <f t="shared" si="10"/>
        <v>0</v>
      </c>
    </row>
    <row r="35" spans="1:8" s="36" customFormat="1" ht="32.5" customHeight="1" thickBot="1" x14ac:dyDescent="0.4">
      <c r="A35" s="143" t="s">
        <v>97</v>
      </c>
      <c r="B35" s="144"/>
      <c r="C35" s="58">
        <v>9780138208028</v>
      </c>
      <c r="D35" s="59">
        <v>393.75</v>
      </c>
      <c r="E35" s="37">
        <v>0.1</v>
      </c>
      <c r="F35" s="38">
        <f t="shared" si="9"/>
        <v>354.375</v>
      </c>
      <c r="G35" s="39"/>
      <c r="H35" s="40">
        <f t="shared" si="10"/>
        <v>0</v>
      </c>
    </row>
    <row r="36" spans="1:8" s="36" customFormat="1" ht="16" customHeight="1" x14ac:dyDescent="0.35">
      <c r="A36" s="149" t="s">
        <v>28</v>
      </c>
      <c r="B36" s="150"/>
      <c r="C36" s="53" t="s">
        <v>10</v>
      </c>
      <c r="D36" s="54" t="s">
        <v>11</v>
      </c>
      <c r="E36" s="55" t="s">
        <v>12</v>
      </c>
      <c r="F36" s="56" t="s">
        <v>13</v>
      </c>
      <c r="G36" s="56" t="s">
        <v>14</v>
      </c>
      <c r="H36" s="57" t="s">
        <v>15</v>
      </c>
    </row>
    <row r="37" spans="1:8" s="36" customFormat="1" ht="16" customHeight="1" x14ac:dyDescent="0.35">
      <c r="A37" s="157" t="s">
        <v>29</v>
      </c>
      <c r="B37" s="158"/>
      <c r="C37" s="158"/>
      <c r="D37" s="158"/>
      <c r="E37" s="158"/>
      <c r="F37" s="158"/>
      <c r="G37" s="158"/>
      <c r="H37" s="159"/>
    </row>
    <row r="38" spans="1:8" s="36" customFormat="1" ht="16" customHeight="1" x14ac:dyDescent="0.35">
      <c r="A38" s="64" t="s">
        <v>29</v>
      </c>
      <c r="B38" s="65"/>
      <c r="C38" s="39">
        <v>9780136070870</v>
      </c>
      <c r="D38" s="61">
        <v>128.25</v>
      </c>
      <c r="E38" s="37">
        <v>0.1</v>
      </c>
      <c r="F38" s="38">
        <f t="shared" ref="F38:F40" si="11">D38-(D38*E38)</f>
        <v>115.425</v>
      </c>
      <c r="G38" s="39"/>
      <c r="H38" s="40">
        <f t="shared" ref="H38:H40" si="12">F38*G38</f>
        <v>0</v>
      </c>
    </row>
    <row r="39" spans="1:8" s="36" customFormat="1" ht="17.5" customHeight="1" x14ac:dyDescent="0.35">
      <c r="A39" s="125" t="s">
        <v>116</v>
      </c>
      <c r="B39" s="126"/>
      <c r="C39" s="39">
        <v>9780132977197</v>
      </c>
      <c r="D39" s="63">
        <v>15</v>
      </c>
      <c r="E39" s="37" t="s">
        <v>81</v>
      </c>
      <c r="F39" s="63">
        <v>15</v>
      </c>
      <c r="G39" s="39"/>
      <c r="H39" s="40">
        <f t="shared" ref="H39" si="13">F39*G39</f>
        <v>0</v>
      </c>
    </row>
    <row r="40" spans="1:8" s="36" customFormat="1" ht="17.5" customHeight="1" x14ac:dyDescent="0.35">
      <c r="A40" s="125" t="s">
        <v>98</v>
      </c>
      <c r="B40" s="126"/>
      <c r="C40" s="39">
        <v>9780138208066</v>
      </c>
      <c r="D40" s="59">
        <v>570.25</v>
      </c>
      <c r="E40" s="37">
        <v>0.1</v>
      </c>
      <c r="F40" s="38">
        <f t="shared" si="11"/>
        <v>513.22500000000002</v>
      </c>
      <c r="G40" s="39"/>
      <c r="H40" s="40">
        <f t="shared" si="12"/>
        <v>0</v>
      </c>
    </row>
    <row r="41" spans="1:8" s="36" customFormat="1" ht="16" customHeight="1" x14ac:dyDescent="0.35">
      <c r="A41" s="157" t="s">
        <v>30</v>
      </c>
      <c r="B41" s="158"/>
      <c r="C41" s="158"/>
      <c r="D41" s="158"/>
      <c r="E41" s="158"/>
      <c r="F41" s="158"/>
      <c r="G41" s="158"/>
      <c r="H41" s="159"/>
    </row>
    <row r="42" spans="1:8" s="36" customFormat="1" ht="16" customHeight="1" x14ac:dyDescent="0.35">
      <c r="A42" s="64" t="s">
        <v>30</v>
      </c>
      <c r="B42" s="65"/>
      <c r="C42" s="39">
        <v>9780135106136</v>
      </c>
      <c r="D42" s="59">
        <v>123.75</v>
      </c>
      <c r="E42" s="37">
        <v>0.1</v>
      </c>
      <c r="F42" s="38">
        <f t="shared" ref="F42:F44" si="14">D42-(D42*E42)</f>
        <v>111.375</v>
      </c>
      <c r="G42" s="39"/>
      <c r="H42" s="40">
        <f t="shared" ref="H42:H44" si="15">F42*G42</f>
        <v>0</v>
      </c>
    </row>
    <row r="43" spans="1:8" s="36" customFormat="1" ht="16" customHeight="1" x14ac:dyDescent="0.35">
      <c r="A43" s="134" t="s">
        <v>99</v>
      </c>
      <c r="B43" s="135"/>
      <c r="C43" s="39">
        <v>9780132976169</v>
      </c>
      <c r="D43" s="63">
        <v>15</v>
      </c>
      <c r="E43" s="37" t="s">
        <v>81</v>
      </c>
      <c r="F43" s="63">
        <v>15</v>
      </c>
      <c r="G43" s="39"/>
      <c r="H43" s="40">
        <f t="shared" ref="H43" si="16">F43*G43</f>
        <v>0</v>
      </c>
    </row>
    <row r="44" spans="1:8" s="36" customFormat="1" ht="32.5" customHeight="1" x14ac:dyDescent="0.35">
      <c r="A44" s="143" t="s">
        <v>117</v>
      </c>
      <c r="B44" s="144"/>
      <c r="C44" s="39">
        <v>9780138271534</v>
      </c>
      <c r="D44" s="59">
        <v>709.75</v>
      </c>
      <c r="E44" s="37">
        <v>0.1</v>
      </c>
      <c r="F44" s="38">
        <f t="shared" si="14"/>
        <v>638.77499999999998</v>
      </c>
      <c r="G44" s="39"/>
      <c r="H44" s="40">
        <f t="shared" si="15"/>
        <v>0</v>
      </c>
    </row>
    <row r="45" spans="1:8" s="36" customFormat="1" ht="16" customHeight="1" x14ac:dyDescent="0.35">
      <c r="A45" s="66" t="s">
        <v>31</v>
      </c>
      <c r="B45" s="67"/>
      <c r="C45" s="67"/>
      <c r="D45" s="68"/>
      <c r="E45" s="69"/>
      <c r="F45" s="70"/>
      <c r="G45" s="71"/>
      <c r="H45" s="72"/>
    </row>
    <row r="46" spans="1:8" s="36" customFormat="1" ht="30" customHeight="1" x14ac:dyDescent="0.35">
      <c r="A46" s="143" t="s">
        <v>118</v>
      </c>
      <c r="B46" s="144"/>
      <c r="C46" s="39">
        <v>9780138271442</v>
      </c>
      <c r="D46" s="59">
        <v>709.75</v>
      </c>
      <c r="E46" s="37">
        <v>0.1</v>
      </c>
      <c r="F46" s="38">
        <f t="shared" ref="F46:F52" si="17">D46-(D46*E46)</f>
        <v>638.77499999999998</v>
      </c>
      <c r="G46" s="39"/>
      <c r="H46" s="40">
        <f t="shared" ref="H46:H52" si="18">F46*G46</f>
        <v>0</v>
      </c>
    </row>
    <row r="47" spans="1:8" s="36" customFormat="1" ht="16" customHeight="1" x14ac:dyDescent="0.35">
      <c r="A47" s="125" t="s">
        <v>100</v>
      </c>
      <c r="B47" s="126"/>
      <c r="C47" s="39">
        <v>9780133157031</v>
      </c>
      <c r="D47" s="63">
        <v>15</v>
      </c>
      <c r="E47" s="37" t="s">
        <v>81</v>
      </c>
      <c r="F47" s="63">
        <v>15</v>
      </c>
      <c r="G47" s="39"/>
      <c r="H47" s="40">
        <f t="shared" ref="H47" si="19">F47*G47</f>
        <v>0</v>
      </c>
    </row>
    <row r="48" spans="1:8" s="36" customFormat="1" ht="16" customHeight="1" x14ac:dyDescent="0.35">
      <c r="A48" s="134" t="s">
        <v>32</v>
      </c>
      <c r="B48" s="135"/>
      <c r="C48" s="39">
        <v>9780134517902</v>
      </c>
      <c r="D48" s="59">
        <v>39.5</v>
      </c>
      <c r="E48" s="37">
        <v>0.1</v>
      </c>
      <c r="F48" s="38">
        <f t="shared" si="17"/>
        <v>35.549999999999997</v>
      </c>
      <c r="G48" s="39"/>
      <c r="H48" s="40">
        <f t="shared" si="18"/>
        <v>0</v>
      </c>
    </row>
    <row r="49" spans="1:8" s="36" customFormat="1" ht="16" customHeight="1" x14ac:dyDescent="0.35">
      <c r="A49" s="132" t="s">
        <v>33</v>
      </c>
      <c r="B49" s="133"/>
      <c r="C49" s="39">
        <v>9780134517773</v>
      </c>
      <c r="D49" s="59">
        <v>39.5</v>
      </c>
      <c r="E49" s="37">
        <v>0.1</v>
      </c>
      <c r="F49" s="38">
        <f t="shared" si="17"/>
        <v>35.549999999999997</v>
      </c>
      <c r="G49" s="39"/>
      <c r="H49" s="40">
        <f t="shared" si="18"/>
        <v>0</v>
      </c>
    </row>
    <row r="50" spans="1:8" s="36" customFormat="1" ht="16" customHeight="1" x14ac:dyDescent="0.35">
      <c r="A50" s="125" t="s">
        <v>103</v>
      </c>
      <c r="B50" s="126"/>
      <c r="C50" s="39">
        <v>9780137313501</v>
      </c>
      <c r="D50" s="63">
        <v>15</v>
      </c>
      <c r="E50" s="37" t="s">
        <v>81</v>
      </c>
      <c r="F50" s="63">
        <v>15</v>
      </c>
      <c r="G50" s="39"/>
      <c r="H50" s="40">
        <f t="shared" si="18"/>
        <v>0</v>
      </c>
    </row>
    <row r="51" spans="1:8" s="36" customFormat="1" ht="16" customHeight="1" x14ac:dyDescent="0.35">
      <c r="A51" s="64" t="s">
        <v>101</v>
      </c>
      <c r="B51" s="65"/>
      <c r="C51" s="39">
        <v>9780134711591</v>
      </c>
      <c r="D51" s="59">
        <v>40.5</v>
      </c>
      <c r="E51" s="37">
        <v>0.1</v>
      </c>
      <c r="F51" s="38">
        <f t="shared" ref="F51" si="20">D51-(D51*E51)</f>
        <v>36.450000000000003</v>
      </c>
      <c r="G51" s="39"/>
      <c r="H51" s="40">
        <f t="shared" ref="H51" si="21">F51*G51</f>
        <v>0</v>
      </c>
    </row>
    <row r="52" spans="1:8" s="36" customFormat="1" ht="17" customHeight="1" x14ac:dyDescent="0.35">
      <c r="A52" s="143" t="s">
        <v>102</v>
      </c>
      <c r="B52" s="144"/>
      <c r="C52" s="39">
        <v>9780138208042</v>
      </c>
      <c r="D52" s="59">
        <v>230</v>
      </c>
      <c r="E52" s="37">
        <v>0.1</v>
      </c>
      <c r="F52" s="38">
        <f t="shared" si="17"/>
        <v>207</v>
      </c>
      <c r="G52" s="39"/>
      <c r="H52" s="40">
        <f t="shared" si="18"/>
        <v>0</v>
      </c>
    </row>
    <row r="53" spans="1:8" s="36" customFormat="1" ht="16" customHeight="1" x14ac:dyDescent="0.35">
      <c r="A53" s="66" t="s">
        <v>34</v>
      </c>
      <c r="B53" s="67"/>
      <c r="C53" s="67"/>
      <c r="D53" s="68"/>
      <c r="E53" s="69"/>
      <c r="F53" s="70"/>
      <c r="G53" s="71"/>
      <c r="H53" s="72"/>
    </row>
    <row r="54" spans="1:8" s="36" customFormat="1" ht="16" customHeight="1" x14ac:dyDescent="0.35">
      <c r="A54" s="64" t="s">
        <v>34</v>
      </c>
      <c r="B54" s="65"/>
      <c r="C54" s="39">
        <v>9780135040461</v>
      </c>
      <c r="D54" s="59">
        <v>117.75</v>
      </c>
      <c r="E54" s="37">
        <v>0.1</v>
      </c>
      <c r="F54" s="38">
        <f t="shared" ref="F54:F56" si="22">D54-(D54*E54)</f>
        <v>105.97499999999999</v>
      </c>
      <c r="G54" s="39"/>
      <c r="H54" s="40">
        <f t="shared" ref="H54:H56" si="23">F54*G54</f>
        <v>0</v>
      </c>
    </row>
    <row r="55" spans="1:8" s="36" customFormat="1" ht="16" customHeight="1" x14ac:dyDescent="0.35">
      <c r="A55" s="134" t="s">
        <v>104</v>
      </c>
      <c r="B55" s="135"/>
      <c r="C55" s="39">
        <v>9780132976121</v>
      </c>
      <c r="D55" s="63">
        <v>15</v>
      </c>
      <c r="E55" s="37" t="s">
        <v>81</v>
      </c>
      <c r="F55" s="63">
        <v>15</v>
      </c>
      <c r="G55" s="39"/>
      <c r="H55" s="40">
        <f t="shared" ref="H55" si="24">F55*G55</f>
        <v>0</v>
      </c>
    </row>
    <row r="56" spans="1:8" s="36" customFormat="1" ht="30" customHeight="1" x14ac:dyDescent="0.35">
      <c r="A56" s="125" t="s">
        <v>119</v>
      </c>
      <c r="B56" s="126"/>
      <c r="C56" s="39">
        <v>9780138271497</v>
      </c>
      <c r="D56" s="59">
        <v>709.75</v>
      </c>
      <c r="E56" s="37">
        <v>0.1</v>
      </c>
      <c r="F56" s="38">
        <f t="shared" si="22"/>
        <v>638.77499999999998</v>
      </c>
      <c r="G56" s="39"/>
      <c r="H56" s="40">
        <f t="shared" si="23"/>
        <v>0</v>
      </c>
    </row>
    <row r="57" spans="1:8" s="36" customFormat="1" ht="63" customHeight="1" x14ac:dyDescent="0.35">
      <c r="A57" s="127" t="s">
        <v>107</v>
      </c>
      <c r="B57" s="128"/>
      <c r="C57" s="128"/>
      <c r="D57" s="128"/>
      <c r="E57" s="128"/>
      <c r="F57" s="128"/>
      <c r="G57" s="128"/>
      <c r="H57" s="129"/>
    </row>
    <row r="58" spans="1:8" s="36" customFormat="1" ht="16" customHeight="1" x14ac:dyDescent="0.35">
      <c r="A58" s="130" t="s">
        <v>108</v>
      </c>
      <c r="B58" s="131"/>
      <c r="C58" s="114">
        <v>9780137952793</v>
      </c>
      <c r="D58" s="63">
        <v>15</v>
      </c>
      <c r="E58" s="37" t="s">
        <v>81</v>
      </c>
      <c r="F58" s="63">
        <v>15</v>
      </c>
      <c r="G58" s="39"/>
      <c r="H58" s="40">
        <f t="shared" ref="H58" si="25">F58*G58</f>
        <v>0</v>
      </c>
    </row>
    <row r="59" spans="1:8" s="36" customFormat="1" ht="16" customHeight="1" x14ac:dyDescent="0.35">
      <c r="A59" s="132" t="s">
        <v>105</v>
      </c>
      <c r="B59" s="133"/>
      <c r="C59" s="39">
        <v>9780134539164</v>
      </c>
      <c r="D59" s="59">
        <v>39.5</v>
      </c>
      <c r="E59" s="37">
        <v>0.1</v>
      </c>
      <c r="F59" s="38">
        <f t="shared" ref="F59:F60" si="26">D59-(D59*E59)</f>
        <v>35.549999999999997</v>
      </c>
      <c r="G59" s="39"/>
      <c r="H59" s="40">
        <f t="shared" ref="H59:H60" si="27">F59*G59</f>
        <v>0</v>
      </c>
    </row>
    <row r="60" spans="1:8" s="36" customFormat="1" ht="16" customHeight="1" x14ac:dyDescent="0.35">
      <c r="A60" s="134" t="s">
        <v>106</v>
      </c>
      <c r="B60" s="135"/>
      <c r="C60" s="39">
        <v>9780134539171</v>
      </c>
      <c r="D60" s="59">
        <v>39.5</v>
      </c>
      <c r="E60" s="37">
        <v>0.1</v>
      </c>
      <c r="F60" s="38">
        <f t="shared" si="26"/>
        <v>35.549999999999997</v>
      </c>
      <c r="G60" s="39"/>
      <c r="H60" s="40">
        <f t="shared" si="27"/>
        <v>0</v>
      </c>
    </row>
    <row r="61" spans="1:8" s="36" customFormat="1" ht="33" customHeight="1" x14ac:dyDescent="0.35">
      <c r="A61" s="125" t="s">
        <v>109</v>
      </c>
      <c r="B61" s="126"/>
      <c r="C61" s="39">
        <v>9780132804851</v>
      </c>
      <c r="D61" s="59">
        <v>117.75</v>
      </c>
      <c r="E61" s="37">
        <v>0.1</v>
      </c>
      <c r="F61" s="38">
        <f t="shared" ref="F61:F63" si="28">D61-(D61*E61)</f>
        <v>105.97499999999999</v>
      </c>
      <c r="G61" s="39"/>
      <c r="H61" s="40">
        <f t="shared" ref="H61:H63" si="29">F61*G61</f>
        <v>0</v>
      </c>
    </row>
    <row r="62" spans="1:8" s="36" customFormat="1" ht="30" customHeight="1" x14ac:dyDescent="0.35">
      <c r="A62" s="143" t="s">
        <v>120</v>
      </c>
      <c r="B62" s="144"/>
      <c r="C62" s="39">
        <v>9780138271381</v>
      </c>
      <c r="D62" s="59">
        <v>709.75</v>
      </c>
      <c r="E62" s="37">
        <v>0.1</v>
      </c>
      <c r="F62" s="38">
        <f t="shared" si="28"/>
        <v>638.77499999999998</v>
      </c>
      <c r="G62" s="39"/>
      <c r="H62" s="40">
        <f t="shared" si="29"/>
        <v>0</v>
      </c>
    </row>
    <row r="63" spans="1:8" s="36" customFormat="1" ht="30" customHeight="1" x14ac:dyDescent="0.35">
      <c r="A63" s="143" t="s">
        <v>121</v>
      </c>
      <c r="B63" s="144"/>
      <c r="C63" s="39">
        <v>9780138271428</v>
      </c>
      <c r="D63" s="59">
        <v>709.75</v>
      </c>
      <c r="E63" s="37">
        <v>0.1</v>
      </c>
      <c r="F63" s="38">
        <f t="shared" si="28"/>
        <v>638.77499999999998</v>
      </c>
      <c r="G63" s="39"/>
      <c r="H63" s="40">
        <f t="shared" si="29"/>
        <v>0</v>
      </c>
    </row>
    <row r="64" spans="1:8" s="46" customFormat="1" ht="16" customHeight="1" x14ac:dyDescent="0.25">
      <c r="A64" s="34"/>
      <c r="B64" s="34"/>
      <c r="C64" s="4"/>
      <c r="D64" s="45"/>
      <c r="E64" s="45"/>
      <c r="F64" s="105" t="s">
        <v>88</v>
      </c>
      <c r="G64" s="166">
        <f>SUM(H17:H63)</f>
        <v>0</v>
      </c>
      <c r="H64" s="167"/>
    </row>
    <row r="65" spans="1:23" s="46" customFormat="1" ht="16" customHeight="1" x14ac:dyDescent="0.25">
      <c r="A65" s="34"/>
      <c r="B65" s="34"/>
      <c r="C65" s="47"/>
      <c r="D65" s="48"/>
      <c r="E65" s="45"/>
      <c r="F65" s="106" t="s">
        <v>89</v>
      </c>
      <c r="G65" s="160">
        <f>G64*0.05</f>
        <v>0</v>
      </c>
      <c r="H65" s="161"/>
    </row>
    <row r="66" spans="1:23" s="46" customFormat="1" ht="16" customHeight="1" x14ac:dyDescent="0.25">
      <c r="A66" s="34"/>
      <c r="B66" s="34"/>
      <c r="C66" s="49"/>
      <c r="D66" s="50"/>
      <c r="E66" s="45"/>
      <c r="F66" s="106" t="s">
        <v>90</v>
      </c>
      <c r="G66" s="160">
        <f>G64*0.07</f>
        <v>0</v>
      </c>
      <c r="H66" s="161"/>
    </row>
    <row r="67" spans="1:23" s="46" customFormat="1" ht="16" customHeight="1" thickBot="1" x14ac:dyDescent="0.3">
      <c r="A67" s="34"/>
      <c r="B67" s="34"/>
      <c r="C67" s="51"/>
      <c r="D67" s="52"/>
      <c r="E67" s="45"/>
      <c r="F67" s="105" t="s">
        <v>91</v>
      </c>
      <c r="G67" s="162">
        <f>SUM(G64:H66)</f>
        <v>0</v>
      </c>
      <c r="H67" s="163"/>
    </row>
    <row r="68" spans="1:23" s="6" customFormat="1" ht="14.5" x14ac:dyDescent="0.35">
      <c r="A68" s="1"/>
      <c r="B68" s="1"/>
      <c r="C68" s="9"/>
      <c r="D68" s="5"/>
      <c r="E68" s="164"/>
      <c r="F68" s="164"/>
      <c r="G68" s="9"/>
      <c r="H68" s="10"/>
    </row>
    <row r="69" spans="1:23" s="6" customFormat="1" ht="14.5" x14ac:dyDescent="0.35">
      <c r="A69" s="1"/>
      <c r="B69" s="1"/>
      <c r="C69" s="11"/>
      <c r="D69" s="12"/>
      <c r="E69" s="1"/>
      <c r="F69" s="1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s="6" customFormat="1" ht="14.5" x14ac:dyDescent="0.35">
      <c r="A70" s="1"/>
      <c r="B70" s="1"/>
      <c r="C70" s="11"/>
      <c r="D70" s="12"/>
      <c r="E70" s="1"/>
      <c r="F70" s="13"/>
      <c r="G70" s="1"/>
      <c r="H70" s="13" t="s">
        <v>86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s="6" customFormat="1" ht="14.5" x14ac:dyDescent="0.35">
      <c r="A71" s="1"/>
      <c r="B71" s="1"/>
      <c r="C71" s="11"/>
      <c r="D71" s="12"/>
      <c r="E71" s="1"/>
      <c r="F71" s="13"/>
      <c r="G71" s="1"/>
      <c r="H71" s="13" t="s">
        <v>16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s="6" customFormat="1" ht="14.5" x14ac:dyDescent="0.35">
      <c r="A72" s="1"/>
      <c r="B72" s="1"/>
      <c r="C72" s="11"/>
      <c r="D72" s="12"/>
      <c r="E72" s="1"/>
      <c r="F72" s="14"/>
      <c r="G72" s="1"/>
      <c r="H72" s="13" t="s">
        <v>17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s="6" customFormat="1" ht="18" x14ac:dyDescent="0.35">
      <c r="A73" s="165"/>
      <c r="B73" s="165"/>
      <c r="C73" s="165"/>
      <c r="D73" s="165"/>
      <c r="E73" s="165"/>
      <c r="F73" s="165"/>
      <c r="G73" s="15"/>
      <c r="H73" s="15"/>
      <c r="I73" s="1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s="6" customFormat="1" ht="23" x14ac:dyDescent="0.35">
      <c r="A74" s="168"/>
      <c r="B74" s="168"/>
      <c r="C74" s="168"/>
      <c r="D74" s="168"/>
      <c r="E74" s="168"/>
      <c r="F74" s="168"/>
      <c r="G74" s="16"/>
      <c r="H74" s="16"/>
      <c r="I74" s="1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s="6" customFormat="1" ht="14.5" x14ac:dyDescent="0.35">
      <c r="A75" s="1"/>
      <c r="B75" s="1"/>
      <c r="C75" s="11"/>
      <c r="D75" s="12"/>
      <c r="E75" s="1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s="6" customFormat="1" ht="14.5" x14ac:dyDescent="0.35">
      <c r="A76" s="1"/>
      <c r="B76" s="1"/>
      <c r="C76" s="11"/>
      <c r="D76" s="12"/>
      <c r="E76" s="1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35">
      <c r="C77" s="17"/>
    </row>
    <row r="78" spans="1:23" x14ac:dyDescent="0.35">
      <c r="C78" s="17"/>
    </row>
    <row r="79" spans="1:23" s="2" customFormat="1" ht="30" x14ac:dyDescent="0.35">
      <c r="A79" s="124" t="s">
        <v>35</v>
      </c>
      <c r="B79" s="124"/>
      <c r="C79" s="124"/>
      <c r="D79" s="124"/>
      <c r="E79" s="124"/>
      <c r="F79" s="124"/>
      <c r="G79" s="124"/>
      <c r="H79" s="12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s="2" customFormat="1" ht="23" x14ac:dyDescent="0.35">
      <c r="A80" s="136" t="s">
        <v>123</v>
      </c>
      <c r="B80" s="136"/>
      <c r="C80" s="136"/>
      <c r="D80" s="136"/>
      <c r="E80" s="136"/>
      <c r="F80" s="136"/>
      <c r="G80" s="136"/>
      <c r="H80" s="13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s="2" customFormat="1" ht="23" x14ac:dyDescent="0.35">
      <c r="A81" s="32"/>
      <c r="B81" s="32"/>
      <c r="C81" s="32"/>
      <c r="D81" s="32"/>
      <c r="E81" s="32"/>
      <c r="F81" s="32"/>
      <c r="G81" s="32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s="2" customFormat="1" ht="14.5" x14ac:dyDescent="0.35">
      <c r="A82" s="137" t="s">
        <v>85</v>
      </c>
      <c r="B82" s="137"/>
      <c r="C82" s="137"/>
      <c r="D82" s="137"/>
      <c r="E82" s="137"/>
      <c r="F82" s="137"/>
      <c r="G82" s="137"/>
      <c r="H82" s="13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s="35" customFormat="1" ht="16" customHeight="1" x14ac:dyDescent="0.35">
      <c r="A83" s="138" t="s">
        <v>0</v>
      </c>
      <c r="B83" s="138"/>
      <c r="C83" s="138"/>
      <c r="D83" s="138"/>
      <c r="E83" s="138"/>
      <c r="F83" s="138"/>
      <c r="G83" s="138"/>
      <c r="H83" s="138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s="35" customFormat="1" ht="16" customHeight="1" x14ac:dyDescent="0.35">
      <c r="A84" s="139" t="s">
        <v>1</v>
      </c>
      <c r="B84" s="139"/>
      <c r="C84" s="139" t="s">
        <v>2</v>
      </c>
      <c r="D84" s="139"/>
      <c r="E84" s="139"/>
      <c r="F84" s="139"/>
      <c r="G84" s="139"/>
      <c r="H84" s="139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s="35" customFormat="1" ht="16" customHeight="1" x14ac:dyDescent="0.35">
      <c r="A85" s="133" t="s">
        <v>3</v>
      </c>
      <c r="B85" s="133"/>
      <c r="C85" s="133" t="s">
        <v>4</v>
      </c>
      <c r="D85" s="133"/>
      <c r="E85" s="133"/>
      <c r="F85" s="133"/>
      <c r="G85" s="133"/>
      <c r="H85" s="1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s="35" customFormat="1" ht="16" customHeight="1" x14ac:dyDescent="0.35">
      <c r="A86" s="133" t="s">
        <v>5</v>
      </c>
      <c r="B86" s="133"/>
      <c r="C86" s="133" t="s">
        <v>5</v>
      </c>
      <c r="D86" s="133"/>
      <c r="E86" s="133"/>
      <c r="F86" s="133"/>
      <c r="G86" s="133"/>
      <c r="H86" s="133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s="35" customFormat="1" ht="16" customHeight="1" x14ac:dyDescent="0.35">
      <c r="A87" s="133" t="s">
        <v>6</v>
      </c>
      <c r="B87" s="133"/>
      <c r="C87" s="133" t="s">
        <v>6</v>
      </c>
      <c r="D87" s="133"/>
      <c r="E87" s="133"/>
      <c r="F87" s="133"/>
      <c r="G87" s="133"/>
      <c r="H87" s="1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23" s="35" customFormat="1" ht="16" customHeight="1" x14ac:dyDescent="0.35">
      <c r="A88" s="133" t="s">
        <v>7</v>
      </c>
      <c r="B88" s="133"/>
      <c r="C88" s="133" t="s">
        <v>7</v>
      </c>
      <c r="D88" s="133"/>
      <c r="E88" s="133"/>
      <c r="F88" s="133"/>
      <c r="G88" s="133"/>
      <c r="H88" s="133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pans="1:23" s="35" customFormat="1" ht="16" customHeight="1" x14ac:dyDescent="0.35">
      <c r="A89" s="133" t="s">
        <v>8</v>
      </c>
      <c r="B89" s="133"/>
      <c r="C89" s="133" t="s">
        <v>8</v>
      </c>
      <c r="D89" s="133"/>
      <c r="E89" s="133"/>
      <c r="F89" s="133"/>
      <c r="G89" s="133"/>
      <c r="H89" s="133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pans="1:23" s="35" customFormat="1" ht="16" customHeight="1" thickBot="1" x14ac:dyDescent="0.4">
      <c r="A90" s="145" t="s">
        <v>9</v>
      </c>
      <c r="B90" s="145"/>
      <c r="C90" s="145" t="s">
        <v>9</v>
      </c>
      <c r="D90" s="145"/>
      <c r="E90" s="145"/>
      <c r="F90" s="145"/>
      <c r="G90" s="145"/>
      <c r="H90" s="145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pans="1:23" s="36" customFormat="1" ht="16" customHeight="1" thickBot="1" x14ac:dyDescent="0.4">
      <c r="A91" s="169" t="s">
        <v>36</v>
      </c>
      <c r="B91" s="170"/>
      <c r="C91" s="170"/>
      <c r="D91" s="170"/>
      <c r="E91" s="170"/>
      <c r="F91" s="170"/>
      <c r="G91" s="170"/>
      <c r="H91" s="171"/>
    </row>
    <row r="92" spans="1:23" s="36" customFormat="1" ht="16" customHeight="1" x14ac:dyDescent="0.35">
      <c r="A92" s="172" t="s">
        <v>35</v>
      </c>
      <c r="B92" s="173"/>
      <c r="C92" s="73" t="s">
        <v>10</v>
      </c>
      <c r="D92" s="74" t="s">
        <v>11</v>
      </c>
      <c r="E92" s="75" t="s">
        <v>12</v>
      </c>
      <c r="F92" s="76" t="s">
        <v>13</v>
      </c>
      <c r="G92" s="76" t="s">
        <v>14</v>
      </c>
      <c r="H92" s="77" t="s">
        <v>15</v>
      </c>
    </row>
    <row r="93" spans="1:23" s="36" customFormat="1" ht="16" customHeight="1" thickBot="1" x14ac:dyDescent="0.4">
      <c r="A93" s="176" t="s">
        <v>92</v>
      </c>
      <c r="B93" s="177"/>
      <c r="C93" s="41">
        <v>9780131574076</v>
      </c>
      <c r="D93" s="78">
        <v>123.75</v>
      </c>
      <c r="E93" s="42">
        <v>0.1</v>
      </c>
      <c r="F93" s="43">
        <f t="shared" ref="F93" si="30">D93-(D93*E93)</f>
        <v>111.375</v>
      </c>
      <c r="G93" s="41"/>
      <c r="H93" s="44">
        <f t="shared" ref="H93" si="31">F93*G93</f>
        <v>0</v>
      </c>
    </row>
    <row r="94" spans="1:23" s="36" customFormat="1" ht="16" customHeight="1" x14ac:dyDescent="0.35">
      <c r="A94" s="174" t="s">
        <v>93</v>
      </c>
      <c r="B94" s="175"/>
      <c r="C94" s="39">
        <v>9780131965591</v>
      </c>
      <c r="D94" s="59">
        <v>147</v>
      </c>
      <c r="E94" s="37">
        <v>0.1</v>
      </c>
      <c r="F94" s="38">
        <f t="shared" ref="F94:F97" si="32">D94-(D94*E94)</f>
        <v>132.30000000000001</v>
      </c>
      <c r="G94" s="39"/>
      <c r="H94" s="40">
        <f t="shared" ref="H94:H97" si="33">F94*G94</f>
        <v>0</v>
      </c>
    </row>
    <row r="95" spans="1:23" s="36" customFormat="1" ht="16" customHeight="1" thickBot="1" x14ac:dyDescent="0.4">
      <c r="A95" s="176" t="s">
        <v>37</v>
      </c>
      <c r="B95" s="177"/>
      <c r="C95" s="41">
        <v>9780131965607</v>
      </c>
      <c r="D95" s="78">
        <v>615.25</v>
      </c>
      <c r="E95" s="42">
        <v>0.1</v>
      </c>
      <c r="F95" s="43">
        <f t="shared" ref="F95" si="34">D95-(D95*E95)</f>
        <v>553.72500000000002</v>
      </c>
      <c r="G95" s="41"/>
      <c r="H95" s="44">
        <f t="shared" ref="H95" si="35">F95*G95</f>
        <v>0</v>
      </c>
    </row>
    <row r="96" spans="1:23" s="36" customFormat="1" ht="16" customHeight="1" thickBot="1" x14ac:dyDescent="0.4">
      <c r="A96" s="176" t="s">
        <v>94</v>
      </c>
      <c r="B96" s="177"/>
      <c r="C96" s="41">
        <v>9780136603399</v>
      </c>
      <c r="D96" s="78">
        <v>98.5</v>
      </c>
      <c r="E96" s="42">
        <v>0.1</v>
      </c>
      <c r="F96" s="43">
        <f t="shared" ref="F96" si="36">D96-(D96*E96)</f>
        <v>88.65</v>
      </c>
      <c r="G96" s="41"/>
      <c r="H96" s="44">
        <f t="shared" ref="H96" si="37">F96*G96</f>
        <v>0</v>
      </c>
    </row>
    <row r="97" spans="1:23" s="36" customFormat="1" ht="16" customHeight="1" thickBot="1" x14ac:dyDescent="0.4">
      <c r="A97" s="176" t="s">
        <v>95</v>
      </c>
      <c r="B97" s="177"/>
      <c r="C97" s="41">
        <v>9780136734871</v>
      </c>
      <c r="D97" s="78">
        <v>325.25</v>
      </c>
      <c r="E97" s="42">
        <v>0.1</v>
      </c>
      <c r="F97" s="43">
        <f t="shared" si="32"/>
        <v>292.72500000000002</v>
      </c>
      <c r="G97" s="41"/>
      <c r="H97" s="44">
        <f t="shared" si="33"/>
        <v>0</v>
      </c>
    </row>
    <row r="98" spans="1:23" s="46" customFormat="1" ht="16" customHeight="1" x14ac:dyDescent="0.25">
      <c r="A98" s="34"/>
      <c r="B98" s="34"/>
      <c r="C98" s="4"/>
      <c r="D98" s="45"/>
      <c r="E98" s="45"/>
      <c r="F98" s="107" t="s">
        <v>88</v>
      </c>
      <c r="G98" s="166">
        <f>SUM(H93:H97)</f>
        <v>0</v>
      </c>
      <c r="H98" s="167"/>
    </row>
    <row r="99" spans="1:23" s="46" customFormat="1" ht="16" customHeight="1" x14ac:dyDescent="0.25">
      <c r="A99" s="34"/>
      <c r="B99" s="34"/>
      <c r="C99" s="47"/>
      <c r="D99" s="48"/>
      <c r="E99" s="45"/>
      <c r="F99" s="108" t="s">
        <v>89</v>
      </c>
      <c r="G99" s="160">
        <f>G98*0.05</f>
        <v>0</v>
      </c>
      <c r="H99" s="161"/>
    </row>
    <row r="100" spans="1:23" s="46" customFormat="1" ht="16" customHeight="1" x14ac:dyDescent="0.25">
      <c r="A100" s="34"/>
      <c r="B100" s="34"/>
      <c r="C100" s="49"/>
      <c r="D100" s="50"/>
      <c r="E100" s="45"/>
      <c r="F100" s="108" t="s">
        <v>90</v>
      </c>
      <c r="G100" s="160">
        <f>G98*0.07</f>
        <v>0</v>
      </c>
      <c r="H100" s="161"/>
    </row>
    <row r="101" spans="1:23" s="46" customFormat="1" ht="16" customHeight="1" thickBot="1" x14ac:dyDescent="0.3">
      <c r="A101" s="34"/>
      <c r="B101" s="34"/>
      <c r="C101" s="51"/>
      <c r="D101" s="52"/>
      <c r="E101" s="45"/>
      <c r="F101" s="107" t="s">
        <v>91</v>
      </c>
      <c r="G101" s="162">
        <f>SUM(G98:H100)</f>
        <v>0</v>
      </c>
      <c r="H101" s="163"/>
    </row>
    <row r="102" spans="1:23" s="6" customFormat="1" ht="14.5" x14ac:dyDescent="0.35">
      <c r="A102" s="1"/>
      <c r="B102" s="1"/>
      <c r="C102" s="9"/>
      <c r="D102" s="5"/>
      <c r="E102" s="164"/>
      <c r="F102" s="164"/>
      <c r="G102" s="9"/>
      <c r="H102" s="10"/>
    </row>
    <row r="103" spans="1:23" s="6" customFormat="1" ht="14.5" x14ac:dyDescent="0.35">
      <c r="A103" s="1"/>
      <c r="B103" s="1"/>
      <c r="C103" s="11"/>
      <c r="D103" s="12"/>
      <c r="E103" s="1"/>
      <c r="F103" s="13"/>
      <c r="G103" s="1"/>
      <c r="H103" s="13" t="s">
        <v>86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s="6" customFormat="1" ht="14.5" x14ac:dyDescent="0.35">
      <c r="A104" s="1"/>
      <c r="B104" s="1"/>
      <c r="C104" s="11"/>
      <c r="D104" s="12"/>
      <c r="E104" s="1"/>
      <c r="F104" s="13"/>
      <c r="G104" s="1"/>
      <c r="H104" s="13" t="s">
        <v>16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s="6" customFormat="1" ht="14.5" x14ac:dyDescent="0.35">
      <c r="A105" s="1"/>
      <c r="B105" s="1"/>
      <c r="C105" s="11"/>
      <c r="D105" s="12"/>
      <c r="E105" s="1"/>
      <c r="F105" s="13"/>
      <c r="G105" s="1"/>
      <c r="H105" s="13" t="s">
        <v>17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s="6" customFormat="1" ht="14.5" x14ac:dyDescent="0.35">
      <c r="A106" s="1"/>
      <c r="B106" s="1"/>
      <c r="C106" s="11"/>
      <c r="D106" s="12"/>
      <c r="E106" s="1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s="6" customFormat="1" ht="18" x14ac:dyDescent="0.35">
      <c r="A107" s="165"/>
      <c r="B107" s="165"/>
      <c r="C107" s="165"/>
      <c r="D107" s="165"/>
      <c r="E107" s="165"/>
      <c r="F107" s="165"/>
      <c r="G107" s="15"/>
      <c r="H107" s="15"/>
      <c r="I107" s="1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s="6" customFormat="1" ht="23" x14ac:dyDescent="0.35">
      <c r="A108" s="168"/>
      <c r="B108" s="168"/>
      <c r="C108" s="168"/>
      <c r="D108" s="168"/>
      <c r="E108" s="168"/>
      <c r="F108" s="168"/>
      <c r="G108" s="16"/>
      <c r="H108" s="16"/>
      <c r="I108" s="1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s="6" customFormat="1" ht="14.5" x14ac:dyDescent="0.35">
      <c r="A109" s="1"/>
      <c r="B109" s="1"/>
      <c r="C109" s="11"/>
      <c r="D109" s="12"/>
      <c r="E109" s="1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s="6" customFormat="1" ht="14.5" x14ac:dyDescent="0.35">
      <c r="A110" s="1"/>
      <c r="B110" s="1"/>
      <c r="C110" s="11"/>
      <c r="D110" s="12"/>
      <c r="E110" s="1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35">
      <c r="C111" s="17"/>
    </row>
    <row r="112" spans="1:23" x14ac:dyDescent="0.35">
      <c r="C112" s="17"/>
    </row>
    <row r="113" spans="1:23" x14ac:dyDescent="0.35">
      <c r="C113" s="17"/>
    </row>
    <row r="114" spans="1:23" s="2" customFormat="1" ht="30" x14ac:dyDescent="0.35">
      <c r="A114" s="124" t="s">
        <v>38</v>
      </c>
      <c r="B114" s="124"/>
      <c r="C114" s="124"/>
      <c r="D114" s="124"/>
      <c r="E114" s="124"/>
      <c r="F114" s="124"/>
      <c r="G114" s="124"/>
      <c r="H114" s="12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s="2" customFormat="1" ht="23" x14ac:dyDescent="0.35">
      <c r="A115" s="136" t="s">
        <v>123</v>
      </c>
      <c r="B115" s="136"/>
      <c r="C115" s="136"/>
      <c r="D115" s="136"/>
      <c r="E115" s="136"/>
      <c r="F115" s="136"/>
      <c r="G115" s="136"/>
      <c r="H115" s="13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s="2" customFormat="1" ht="23" x14ac:dyDescent="0.35">
      <c r="A116" s="32"/>
      <c r="B116" s="32"/>
      <c r="C116" s="32"/>
      <c r="D116" s="32"/>
      <c r="E116" s="32"/>
      <c r="F116" s="32"/>
      <c r="G116" s="32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s="2" customFormat="1" ht="14.5" x14ac:dyDescent="0.35">
      <c r="A117" s="137" t="s">
        <v>87</v>
      </c>
      <c r="B117" s="137"/>
      <c r="C117" s="137"/>
      <c r="D117" s="137"/>
      <c r="E117" s="137"/>
      <c r="F117" s="137"/>
      <c r="G117" s="137"/>
      <c r="H117" s="13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s="35" customFormat="1" ht="16" customHeight="1" x14ac:dyDescent="0.35">
      <c r="A118" s="138" t="s">
        <v>0</v>
      </c>
      <c r="B118" s="138"/>
      <c r="C118" s="138"/>
      <c r="D118" s="138"/>
      <c r="E118" s="138"/>
      <c r="F118" s="138"/>
      <c r="G118" s="138"/>
      <c r="H118" s="138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</row>
    <row r="119" spans="1:23" s="35" customFormat="1" ht="16" customHeight="1" x14ac:dyDescent="0.35">
      <c r="A119" s="139" t="s">
        <v>1</v>
      </c>
      <c r="B119" s="139"/>
      <c r="C119" s="139" t="s">
        <v>2</v>
      </c>
      <c r="D119" s="139"/>
      <c r="E119" s="139"/>
      <c r="F119" s="139"/>
      <c r="G119" s="139"/>
      <c r="H119" s="139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</row>
    <row r="120" spans="1:23" s="35" customFormat="1" ht="16" customHeight="1" x14ac:dyDescent="0.35">
      <c r="A120" s="133" t="s">
        <v>3</v>
      </c>
      <c r="B120" s="133"/>
      <c r="C120" s="133" t="s">
        <v>4</v>
      </c>
      <c r="D120" s="133"/>
      <c r="E120" s="133"/>
      <c r="F120" s="133"/>
      <c r="G120" s="133"/>
      <c r="H120" s="133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s="35" customFormat="1" ht="16" customHeight="1" x14ac:dyDescent="0.35">
      <c r="A121" s="133" t="s">
        <v>5</v>
      </c>
      <c r="B121" s="133"/>
      <c r="C121" s="133" t="s">
        <v>5</v>
      </c>
      <c r="D121" s="133"/>
      <c r="E121" s="133"/>
      <c r="F121" s="133"/>
      <c r="G121" s="133"/>
      <c r="H121" s="133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s="35" customFormat="1" ht="16" customHeight="1" x14ac:dyDescent="0.35">
      <c r="A122" s="133" t="s">
        <v>6</v>
      </c>
      <c r="B122" s="133"/>
      <c r="C122" s="133" t="s">
        <v>6</v>
      </c>
      <c r="D122" s="133"/>
      <c r="E122" s="133"/>
      <c r="F122" s="133"/>
      <c r="G122" s="133"/>
      <c r="H122" s="133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s="35" customFormat="1" ht="16" customHeight="1" x14ac:dyDescent="0.35">
      <c r="A123" s="133" t="s">
        <v>7</v>
      </c>
      <c r="B123" s="133"/>
      <c r="C123" s="133" t="s">
        <v>7</v>
      </c>
      <c r="D123" s="133"/>
      <c r="E123" s="133"/>
      <c r="F123" s="133"/>
      <c r="G123" s="133"/>
      <c r="H123" s="133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 s="35" customFormat="1" ht="16" customHeight="1" x14ac:dyDescent="0.35">
      <c r="A124" s="133" t="s">
        <v>8</v>
      </c>
      <c r="B124" s="133"/>
      <c r="C124" s="133" t="s">
        <v>8</v>
      </c>
      <c r="D124" s="133"/>
      <c r="E124" s="133"/>
      <c r="F124" s="133"/>
      <c r="G124" s="133"/>
      <c r="H124" s="133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 s="35" customFormat="1" ht="16" customHeight="1" thickBot="1" x14ac:dyDescent="0.4">
      <c r="A125" s="145" t="s">
        <v>9</v>
      </c>
      <c r="B125" s="145"/>
      <c r="C125" s="145" t="s">
        <v>9</v>
      </c>
      <c r="D125" s="145"/>
      <c r="E125" s="145"/>
      <c r="F125" s="145"/>
      <c r="G125" s="145"/>
      <c r="H125" s="145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 s="36" customFormat="1" ht="16" customHeight="1" thickBot="1" x14ac:dyDescent="0.4">
      <c r="A126" s="169" t="s">
        <v>39</v>
      </c>
      <c r="B126" s="170"/>
      <c r="C126" s="170"/>
      <c r="D126" s="170"/>
      <c r="E126" s="170"/>
      <c r="F126" s="170"/>
      <c r="G126" s="170"/>
      <c r="H126" s="171"/>
    </row>
    <row r="127" spans="1:23" s="36" customFormat="1" ht="16" customHeight="1" x14ac:dyDescent="0.35">
      <c r="A127" s="172" t="s">
        <v>40</v>
      </c>
      <c r="B127" s="173"/>
      <c r="C127" s="73" t="s">
        <v>10</v>
      </c>
      <c r="D127" s="74" t="s">
        <v>11</v>
      </c>
      <c r="E127" s="75" t="s">
        <v>12</v>
      </c>
      <c r="F127" s="76" t="s">
        <v>13</v>
      </c>
      <c r="G127" s="76" t="s">
        <v>14</v>
      </c>
      <c r="H127" s="77" t="s">
        <v>15</v>
      </c>
    </row>
    <row r="128" spans="1:23" s="36" customFormat="1" ht="16" customHeight="1" x14ac:dyDescent="0.35">
      <c r="A128" s="190" t="s">
        <v>41</v>
      </c>
      <c r="B128" s="191"/>
      <c r="C128" s="191"/>
      <c r="D128" s="191"/>
      <c r="E128" s="191"/>
      <c r="F128" s="191"/>
      <c r="G128" s="191"/>
      <c r="H128" s="192"/>
    </row>
    <row r="129" spans="1:8" s="36" customFormat="1" ht="16" customHeight="1" x14ac:dyDescent="0.35">
      <c r="A129" s="79" t="s">
        <v>42</v>
      </c>
      <c r="B129" s="80"/>
      <c r="C129" s="81">
        <v>9780132905473</v>
      </c>
      <c r="D129" s="59">
        <v>104.25</v>
      </c>
      <c r="E129" s="37">
        <v>0.1</v>
      </c>
      <c r="F129" s="38">
        <f>D129-(D129*E129)</f>
        <v>93.825000000000003</v>
      </c>
      <c r="G129" s="39"/>
      <c r="H129" s="40">
        <f t="shared" ref="H129:H131" si="38">F129*G129</f>
        <v>0</v>
      </c>
    </row>
    <row r="130" spans="1:8" s="36" customFormat="1" ht="16" customHeight="1" x14ac:dyDescent="0.35">
      <c r="A130" s="82" t="s">
        <v>110</v>
      </c>
      <c r="B130" s="80"/>
      <c r="C130" s="58">
        <v>9780132905466</v>
      </c>
      <c r="D130" s="59">
        <v>443.25</v>
      </c>
      <c r="E130" s="37">
        <v>0.1</v>
      </c>
      <c r="F130" s="38">
        <f t="shared" ref="F130" si="39">D130-(D130*E130)</f>
        <v>398.92500000000001</v>
      </c>
      <c r="G130" s="39"/>
      <c r="H130" s="40">
        <f t="shared" si="38"/>
        <v>0</v>
      </c>
    </row>
    <row r="131" spans="1:8" s="36" customFormat="1" ht="16" customHeight="1" x14ac:dyDescent="0.35">
      <c r="A131" s="178" t="s">
        <v>111</v>
      </c>
      <c r="B131" s="179"/>
      <c r="C131" s="83">
        <v>9780133157086</v>
      </c>
      <c r="D131" s="63">
        <v>15</v>
      </c>
      <c r="E131" s="37" t="s">
        <v>81</v>
      </c>
      <c r="F131" s="63">
        <v>15</v>
      </c>
      <c r="G131" s="39"/>
      <c r="H131" s="40">
        <f t="shared" si="38"/>
        <v>0</v>
      </c>
    </row>
    <row r="132" spans="1:8" s="36" customFormat="1" ht="16" customHeight="1" x14ac:dyDescent="0.35">
      <c r="A132" s="193" t="s">
        <v>43</v>
      </c>
      <c r="B132" s="194"/>
      <c r="C132" s="194"/>
      <c r="D132" s="194"/>
      <c r="E132" s="194"/>
      <c r="F132" s="194"/>
      <c r="G132" s="194"/>
      <c r="H132" s="195"/>
    </row>
    <row r="133" spans="1:8" s="36" customFormat="1" ht="16" customHeight="1" x14ac:dyDescent="0.35">
      <c r="A133" s="79" t="s">
        <v>42</v>
      </c>
      <c r="B133" s="80"/>
      <c r="C133" s="58">
        <v>9780132905435</v>
      </c>
      <c r="D133" s="59">
        <v>104.25</v>
      </c>
      <c r="E133" s="37">
        <v>0.1</v>
      </c>
      <c r="F133" s="38">
        <f t="shared" ref="F133:F134" si="40">D133-(D133*E133)</f>
        <v>93.825000000000003</v>
      </c>
      <c r="G133" s="39"/>
      <c r="H133" s="40">
        <f t="shared" ref="H133:H135" si="41">F133*G133</f>
        <v>0</v>
      </c>
    </row>
    <row r="134" spans="1:8" s="36" customFormat="1" ht="16" customHeight="1" x14ac:dyDescent="0.35">
      <c r="A134" s="102" t="s">
        <v>110</v>
      </c>
      <c r="B134" s="80"/>
      <c r="C134" s="58">
        <v>9780132905442</v>
      </c>
      <c r="D134" s="59">
        <v>443.25</v>
      </c>
      <c r="E134" s="37">
        <v>0.1</v>
      </c>
      <c r="F134" s="38">
        <f t="shared" si="40"/>
        <v>398.92500000000001</v>
      </c>
      <c r="G134" s="39"/>
      <c r="H134" s="40">
        <f t="shared" si="41"/>
        <v>0</v>
      </c>
    </row>
    <row r="135" spans="1:8" s="36" customFormat="1" ht="16" customHeight="1" x14ac:dyDescent="0.35">
      <c r="A135" s="178" t="s">
        <v>111</v>
      </c>
      <c r="B135" s="179"/>
      <c r="C135" s="83">
        <v>9780133251777</v>
      </c>
      <c r="D135" s="63">
        <v>15</v>
      </c>
      <c r="E135" s="37" t="s">
        <v>81</v>
      </c>
      <c r="F135" s="63">
        <v>15</v>
      </c>
      <c r="G135" s="39"/>
      <c r="H135" s="40">
        <f t="shared" si="41"/>
        <v>0</v>
      </c>
    </row>
    <row r="136" spans="1:8" s="36" customFormat="1" ht="16" customHeight="1" x14ac:dyDescent="0.35">
      <c r="A136" s="182" t="s">
        <v>44</v>
      </c>
      <c r="B136" s="183"/>
      <c r="C136" s="183"/>
      <c r="D136" s="183"/>
      <c r="E136" s="183"/>
      <c r="F136" s="183"/>
      <c r="G136" s="183"/>
      <c r="H136" s="184"/>
    </row>
    <row r="137" spans="1:8" s="36" customFormat="1" ht="16" customHeight="1" x14ac:dyDescent="0.35">
      <c r="A137" s="82" t="s">
        <v>45</v>
      </c>
      <c r="B137" s="80"/>
      <c r="C137" s="85">
        <v>9780132494717</v>
      </c>
      <c r="D137" s="59">
        <v>120.5</v>
      </c>
      <c r="E137" s="37">
        <v>0.1</v>
      </c>
      <c r="F137" s="38">
        <f t="shared" ref="F137:F138" si="42">D137-(D137*E137)</f>
        <v>108.45</v>
      </c>
      <c r="G137" s="39"/>
      <c r="H137" s="40">
        <f t="shared" ref="H137:H139" si="43">F137*G137</f>
        <v>0</v>
      </c>
    </row>
    <row r="138" spans="1:8" s="36" customFormat="1" ht="16" customHeight="1" x14ac:dyDescent="0.35">
      <c r="A138" s="82" t="s">
        <v>46</v>
      </c>
      <c r="B138" s="80"/>
      <c r="C138" s="85">
        <v>9780132559355</v>
      </c>
      <c r="D138" s="59">
        <v>443.25</v>
      </c>
      <c r="E138" s="37">
        <v>0.1</v>
      </c>
      <c r="F138" s="38">
        <f t="shared" si="42"/>
        <v>398.92500000000001</v>
      </c>
      <c r="G138" s="39"/>
      <c r="H138" s="40">
        <f t="shared" si="43"/>
        <v>0</v>
      </c>
    </row>
    <row r="139" spans="1:8" s="36" customFormat="1" ht="16" customHeight="1" x14ac:dyDescent="0.35">
      <c r="A139" s="178" t="s">
        <v>111</v>
      </c>
      <c r="B139" s="179"/>
      <c r="C139" s="83">
        <v>9780132976053</v>
      </c>
      <c r="D139" s="63">
        <v>15</v>
      </c>
      <c r="E139" s="37" t="s">
        <v>81</v>
      </c>
      <c r="F139" s="63">
        <v>15</v>
      </c>
      <c r="G139" s="39"/>
      <c r="H139" s="40">
        <f t="shared" si="43"/>
        <v>0</v>
      </c>
    </row>
    <row r="140" spans="1:8" s="36" customFormat="1" ht="16" customHeight="1" x14ac:dyDescent="0.35">
      <c r="A140" s="185" t="s">
        <v>47</v>
      </c>
      <c r="B140" s="186"/>
      <c r="C140" s="186"/>
      <c r="D140" s="186"/>
      <c r="E140" s="186"/>
      <c r="F140" s="186"/>
      <c r="G140" s="186"/>
      <c r="H140" s="187"/>
    </row>
    <row r="141" spans="1:8" s="36" customFormat="1" ht="16" customHeight="1" x14ac:dyDescent="0.35">
      <c r="A141" s="188" t="s">
        <v>48</v>
      </c>
      <c r="B141" s="189"/>
      <c r="C141" s="85">
        <v>9780130388650</v>
      </c>
      <c r="D141" s="59">
        <v>120.5</v>
      </c>
      <c r="E141" s="37">
        <v>0.1</v>
      </c>
      <c r="F141" s="38">
        <f t="shared" ref="F141:F142" si="44">D141-(D141*E141)</f>
        <v>108.45</v>
      </c>
      <c r="G141" s="39"/>
      <c r="H141" s="40">
        <f t="shared" ref="H141:H143" si="45">F141*G141</f>
        <v>0</v>
      </c>
    </row>
    <row r="142" spans="1:8" s="36" customFormat="1" ht="16" customHeight="1" x14ac:dyDescent="0.35">
      <c r="A142" s="188" t="s">
        <v>49</v>
      </c>
      <c r="B142" s="189"/>
      <c r="C142" s="85">
        <v>9780132559331</v>
      </c>
      <c r="D142" s="59">
        <v>443.25</v>
      </c>
      <c r="E142" s="37">
        <v>0.1</v>
      </c>
      <c r="F142" s="38">
        <f t="shared" si="44"/>
        <v>398.92500000000001</v>
      </c>
      <c r="G142" s="39"/>
      <c r="H142" s="40">
        <f t="shared" si="45"/>
        <v>0</v>
      </c>
    </row>
    <row r="143" spans="1:8" s="36" customFormat="1" ht="16" customHeight="1" x14ac:dyDescent="0.35">
      <c r="A143" s="180" t="s">
        <v>111</v>
      </c>
      <c r="B143" s="181"/>
      <c r="C143" s="83">
        <v>9780132976091</v>
      </c>
      <c r="D143" s="63">
        <v>15</v>
      </c>
      <c r="E143" s="37" t="s">
        <v>81</v>
      </c>
      <c r="F143" s="63">
        <v>15</v>
      </c>
      <c r="G143" s="39"/>
      <c r="H143" s="40">
        <f t="shared" si="45"/>
        <v>0</v>
      </c>
    </row>
    <row r="144" spans="1:8" s="36" customFormat="1" ht="16" customHeight="1" x14ac:dyDescent="0.35">
      <c r="A144" s="199" t="s">
        <v>50</v>
      </c>
      <c r="B144" s="200"/>
      <c r="C144" s="200"/>
      <c r="D144" s="200"/>
      <c r="E144" s="200"/>
      <c r="F144" s="200"/>
      <c r="G144" s="200"/>
      <c r="H144" s="201"/>
    </row>
    <row r="145" spans="1:23" s="36" customFormat="1" ht="16" customHeight="1" x14ac:dyDescent="0.35">
      <c r="A145" s="188" t="s">
        <v>51</v>
      </c>
      <c r="B145" s="152"/>
      <c r="C145" s="85">
        <v>9780321955913</v>
      </c>
      <c r="D145" s="59">
        <v>113.75</v>
      </c>
      <c r="E145" s="37">
        <v>0.1</v>
      </c>
      <c r="F145" s="38">
        <f t="shared" ref="F145:F146" si="46">D145-(D145*E145)</f>
        <v>102.375</v>
      </c>
      <c r="G145" s="39"/>
      <c r="H145" s="40">
        <f t="shared" ref="H145:H147" si="47">F145*G145</f>
        <v>0</v>
      </c>
    </row>
    <row r="146" spans="1:23" s="36" customFormat="1" ht="16" customHeight="1" x14ac:dyDescent="0.35">
      <c r="A146" s="188" t="s">
        <v>52</v>
      </c>
      <c r="B146" s="152"/>
      <c r="C146" s="85">
        <v>9780321955937</v>
      </c>
      <c r="D146" s="59">
        <v>422.75</v>
      </c>
      <c r="E146" s="37">
        <v>0.1</v>
      </c>
      <c r="F146" s="38">
        <f t="shared" si="46"/>
        <v>380.47500000000002</v>
      </c>
      <c r="G146" s="39"/>
      <c r="H146" s="40">
        <f t="shared" si="47"/>
        <v>0</v>
      </c>
    </row>
    <row r="147" spans="1:23" s="36" customFormat="1" ht="16" customHeight="1" x14ac:dyDescent="0.35">
      <c r="A147" s="188" t="s">
        <v>111</v>
      </c>
      <c r="B147" s="152"/>
      <c r="C147" s="86" t="s">
        <v>53</v>
      </c>
      <c r="D147" s="63">
        <v>15</v>
      </c>
      <c r="E147" s="37" t="s">
        <v>81</v>
      </c>
      <c r="F147" s="63">
        <v>15</v>
      </c>
      <c r="G147" s="39"/>
      <c r="H147" s="40">
        <f t="shared" si="47"/>
        <v>0</v>
      </c>
    </row>
    <row r="148" spans="1:23" s="36" customFormat="1" ht="16" customHeight="1" x14ac:dyDescent="0.35">
      <c r="A148" s="196" t="s">
        <v>54</v>
      </c>
      <c r="B148" s="197"/>
      <c r="C148" s="197"/>
      <c r="D148" s="197"/>
      <c r="E148" s="197"/>
      <c r="F148" s="197"/>
      <c r="G148" s="197"/>
      <c r="H148" s="198"/>
    </row>
    <row r="149" spans="1:23" s="36" customFormat="1" ht="16" customHeight="1" x14ac:dyDescent="0.35">
      <c r="A149" s="82" t="s">
        <v>55</v>
      </c>
      <c r="B149" s="80"/>
      <c r="C149" s="85">
        <v>9780132804851</v>
      </c>
      <c r="D149" s="59">
        <v>117.75</v>
      </c>
      <c r="E149" s="37">
        <v>0.1</v>
      </c>
      <c r="F149" s="38">
        <f t="shared" ref="F149:F150" si="48">D149-(D149*E149)</f>
        <v>105.97499999999999</v>
      </c>
      <c r="G149" s="39"/>
      <c r="H149" s="40">
        <f t="shared" ref="H149:H151" si="49">F149*G149</f>
        <v>0</v>
      </c>
    </row>
    <row r="150" spans="1:23" s="36" customFormat="1" ht="21.5" customHeight="1" x14ac:dyDescent="0.35">
      <c r="A150" s="143" t="s">
        <v>121</v>
      </c>
      <c r="B150" s="144"/>
      <c r="C150" s="83">
        <v>9780138271428</v>
      </c>
      <c r="D150" s="84">
        <v>709.75</v>
      </c>
      <c r="E150" s="37">
        <v>0.1</v>
      </c>
      <c r="F150" s="38">
        <f t="shared" si="48"/>
        <v>638.77499999999998</v>
      </c>
      <c r="G150" s="39"/>
      <c r="H150" s="40">
        <f t="shared" si="49"/>
        <v>0</v>
      </c>
    </row>
    <row r="151" spans="1:23" s="36" customFormat="1" ht="16" customHeight="1" thickBot="1" x14ac:dyDescent="0.4">
      <c r="A151" s="88" t="s">
        <v>112</v>
      </c>
      <c r="B151" s="89"/>
      <c r="C151" s="90">
        <v>9780321894564</v>
      </c>
      <c r="D151" s="63">
        <v>15</v>
      </c>
      <c r="E151" s="37" t="s">
        <v>81</v>
      </c>
      <c r="F151" s="63">
        <v>15</v>
      </c>
      <c r="G151" s="41"/>
      <c r="H151" s="44">
        <f t="shared" si="49"/>
        <v>0</v>
      </c>
    </row>
    <row r="152" spans="1:23" s="46" customFormat="1" ht="16" customHeight="1" x14ac:dyDescent="0.25">
      <c r="A152" s="34"/>
      <c r="B152" s="34"/>
      <c r="C152" s="4"/>
      <c r="D152" s="45"/>
      <c r="E152" s="45"/>
      <c r="F152" s="109" t="s">
        <v>88</v>
      </c>
      <c r="G152" s="166">
        <f>SUM(H129:H151)</f>
        <v>0</v>
      </c>
      <c r="H152" s="167"/>
    </row>
    <row r="153" spans="1:23" s="46" customFormat="1" ht="16" customHeight="1" x14ac:dyDescent="0.25">
      <c r="A153" s="34"/>
      <c r="B153" s="34"/>
      <c r="C153" s="47"/>
      <c r="D153" s="48"/>
      <c r="E153" s="45"/>
      <c r="F153" s="110" t="s">
        <v>89</v>
      </c>
      <c r="G153" s="160">
        <f>G152*0.05</f>
        <v>0</v>
      </c>
      <c r="H153" s="161"/>
    </row>
    <row r="154" spans="1:23" s="46" customFormat="1" ht="16" customHeight="1" x14ac:dyDescent="0.25">
      <c r="A154" s="34"/>
      <c r="B154" s="34"/>
      <c r="C154" s="49"/>
      <c r="D154" s="50"/>
      <c r="E154" s="45"/>
      <c r="F154" s="110" t="s">
        <v>90</v>
      </c>
      <c r="G154" s="160">
        <f>G152*0.07</f>
        <v>0</v>
      </c>
      <c r="H154" s="161"/>
    </row>
    <row r="155" spans="1:23" s="46" customFormat="1" ht="16" customHeight="1" thickBot="1" x14ac:dyDescent="0.3">
      <c r="A155" s="34"/>
      <c r="B155" s="34"/>
      <c r="C155" s="51"/>
      <c r="D155" s="52"/>
      <c r="E155" s="45"/>
      <c r="F155" s="109" t="s">
        <v>91</v>
      </c>
      <c r="G155" s="162">
        <f>SUM(G152:H154)</f>
        <v>0</v>
      </c>
      <c r="H155" s="163"/>
    </row>
    <row r="156" spans="1:23" s="6" customFormat="1" ht="14.5" x14ac:dyDescent="0.35">
      <c r="A156" s="1"/>
      <c r="B156" s="1"/>
      <c r="C156" s="9"/>
      <c r="D156" s="5"/>
      <c r="E156" s="164"/>
      <c r="F156" s="164"/>
      <c r="G156" s="9"/>
      <c r="H156" s="10"/>
    </row>
    <row r="157" spans="1:23" s="6" customFormat="1" ht="14.5" x14ac:dyDescent="0.35">
      <c r="A157" s="1"/>
      <c r="B157" s="1"/>
      <c r="C157" s="11"/>
      <c r="D157" s="12"/>
      <c r="E157" s="1"/>
      <c r="F157" s="1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s="6" customFormat="1" ht="14.5" x14ac:dyDescent="0.35">
      <c r="A158" s="1"/>
      <c r="B158" s="1"/>
      <c r="C158" s="11"/>
      <c r="D158" s="12"/>
      <c r="E158" s="1"/>
      <c r="F158" s="13"/>
      <c r="G158" s="1"/>
      <c r="H158" s="13" t="s">
        <v>86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s="6" customFormat="1" ht="14.5" x14ac:dyDescent="0.35">
      <c r="A159" s="1"/>
      <c r="B159" s="1"/>
      <c r="C159" s="11"/>
      <c r="D159" s="12"/>
      <c r="E159" s="1"/>
      <c r="F159" s="13"/>
      <c r="G159" s="1"/>
      <c r="H159" s="13" t="s">
        <v>16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s="6" customFormat="1" ht="14.5" x14ac:dyDescent="0.35">
      <c r="A160" s="1"/>
      <c r="B160" s="1"/>
      <c r="C160" s="11"/>
      <c r="D160" s="12"/>
      <c r="E160" s="1"/>
      <c r="F160" s="14"/>
      <c r="G160" s="1"/>
      <c r="H160" s="13" t="s">
        <v>17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s="6" customFormat="1" ht="18" x14ac:dyDescent="0.35">
      <c r="A161" s="165"/>
      <c r="B161" s="165"/>
      <c r="C161" s="165"/>
      <c r="D161" s="165"/>
      <c r="E161" s="165"/>
      <c r="F161" s="165"/>
      <c r="G161" s="15"/>
      <c r="H161" s="15"/>
      <c r="I161" s="1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s="6" customFormat="1" ht="23" x14ac:dyDescent="0.35">
      <c r="A162" s="168"/>
      <c r="B162" s="168"/>
      <c r="C162" s="168"/>
      <c r="D162" s="168"/>
      <c r="E162" s="168"/>
      <c r="F162" s="168"/>
      <c r="G162" s="16"/>
      <c r="H162" s="16"/>
      <c r="I162" s="1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s="6" customFormat="1" ht="14.5" x14ac:dyDescent="0.35">
      <c r="A163" s="1"/>
      <c r="B163" s="1"/>
      <c r="C163" s="11"/>
      <c r="D163" s="12"/>
      <c r="E163" s="1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s="6" customFormat="1" ht="14.5" x14ac:dyDescent="0.35">
      <c r="A164" s="1"/>
      <c r="B164" s="1"/>
      <c r="C164" s="11"/>
      <c r="D164" s="12"/>
      <c r="E164" s="1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35">
      <c r="C165" s="17"/>
    </row>
    <row r="167" spans="1:23" s="2" customFormat="1" ht="30" x14ac:dyDescent="0.35">
      <c r="A167" s="124" t="s">
        <v>56</v>
      </c>
      <c r="B167" s="124"/>
      <c r="C167" s="124"/>
      <c r="D167" s="124"/>
      <c r="E167" s="124"/>
      <c r="F167" s="124"/>
      <c r="G167" s="124"/>
      <c r="H167" s="12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s="2" customFormat="1" ht="23" x14ac:dyDescent="0.35">
      <c r="A168" s="136" t="s">
        <v>123</v>
      </c>
      <c r="B168" s="136"/>
      <c r="C168" s="136"/>
      <c r="D168" s="136"/>
      <c r="E168" s="136"/>
      <c r="F168" s="136"/>
      <c r="G168" s="136"/>
      <c r="H168" s="13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s="2" customFormat="1" ht="23" x14ac:dyDescent="0.35">
      <c r="A169" s="32"/>
      <c r="B169" s="32"/>
      <c r="C169" s="32"/>
      <c r="D169" s="32"/>
      <c r="E169" s="32"/>
      <c r="F169" s="32"/>
      <c r="G169" s="32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s="2" customFormat="1" ht="14.5" x14ac:dyDescent="0.35">
      <c r="A170" s="137" t="s">
        <v>85</v>
      </c>
      <c r="B170" s="137"/>
      <c r="C170" s="137"/>
      <c r="D170" s="137"/>
      <c r="E170" s="137"/>
      <c r="F170" s="137"/>
      <c r="G170" s="137"/>
      <c r="H170" s="13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s="35" customFormat="1" ht="16" customHeight="1" x14ac:dyDescent="0.35">
      <c r="A171" s="138" t="s">
        <v>0</v>
      </c>
      <c r="B171" s="138"/>
      <c r="C171" s="138"/>
      <c r="D171" s="138"/>
      <c r="E171" s="138"/>
      <c r="F171" s="138"/>
      <c r="G171" s="138"/>
      <c r="H171" s="138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</row>
    <row r="172" spans="1:23" s="35" customFormat="1" ht="16" customHeight="1" x14ac:dyDescent="0.35">
      <c r="A172" s="139" t="s">
        <v>1</v>
      </c>
      <c r="B172" s="139"/>
      <c r="C172" s="139" t="s">
        <v>2</v>
      </c>
      <c r="D172" s="139"/>
      <c r="E172" s="139"/>
      <c r="F172" s="139"/>
      <c r="G172" s="139"/>
      <c r="H172" s="139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</row>
    <row r="173" spans="1:23" s="35" customFormat="1" ht="16" customHeight="1" x14ac:dyDescent="0.35">
      <c r="A173" s="133" t="s">
        <v>3</v>
      </c>
      <c r="B173" s="133"/>
      <c r="C173" s="133" t="s">
        <v>4</v>
      </c>
      <c r="D173" s="133"/>
      <c r="E173" s="133"/>
      <c r="F173" s="133"/>
      <c r="G173" s="133"/>
      <c r="H173" s="133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</row>
    <row r="174" spans="1:23" s="35" customFormat="1" ht="16" customHeight="1" x14ac:dyDescent="0.35">
      <c r="A174" s="133" t="s">
        <v>5</v>
      </c>
      <c r="B174" s="133"/>
      <c r="C174" s="133" t="s">
        <v>5</v>
      </c>
      <c r="D174" s="133"/>
      <c r="E174" s="133"/>
      <c r="F174" s="133"/>
      <c r="G174" s="133"/>
      <c r="H174" s="133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</row>
    <row r="175" spans="1:23" s="35" customFormat="1" ht="16" customHeight="1" x14ac:dyDescent="0.35">
      <c r="A175" s="133" t="s">
        <v>6</v>
      </c>
      <c r="B175" s="133"/>
      <c r="C175" s="133" t="s">
        <v>6</v>
      </c>
      <c r="D175" s="133"/>
      <c r="E175" s="133"/>
      <c r="F175" s="133"/>
      <c r="G175" s="133"/>
      <c r="H175" s="133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</row>
    <row r="176" spans="1:23" s="35" customFormat="1" ht="16" customHeight="1" x14ac:dyDescent="0.35">
      <c r="A176" s="133" t="s">
        <v>7</v>
      </c>
      <c r="B176" s="133"/>
      <c r="C176" s="133" t="s">
        <v>7</v>
      </c>
      <c r="D176" s="133"/>
      <c r="E176" s="133"/>
      <c r="F176" s="133"/>
      <c r="G176" s="133"/>
      <c r="H176" s="133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</row>
    <row r="177" spans="1:23" s="35" customFormat="1" ht="16" customHeight="1" x14ac:dyDescent="0.35">
      <c r="A177" s="133" t="s">
        <v>8</v>
      </c>
      <c r="B177" s="133"/>
      <c r="C177" s="133" t="s">
        <v>8</v>
      </c>
      <c r="D177" s="133"/>
      <c r="E177" s="133"/>
      <c r="F177" s="133"/>
      <c r="G177" s="133"/>
      <c r="H177" s="133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</row>
    <row r="178" spans="1:23" s="35" customFormat="1" ht="16" customHeight="1" thickBot="1" x14ac:dyDescent="0.4">
      <c r="A178" s="145" t="s">
        <v>9</v>
      </c>
      <c r="B178" s="145"/>
      <c r="C178" s="145" t="s">
        <v>9</v>
      </c>
      <c r="D178" s="145"/>
      <c r="E178" s="145"/>
      <c r="F178" s="145"/>
      <c r="G178" s="145"/>
      <c r="H178" s="145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</row>
    <row r="179" spans="1:23" s="36" customFormat="1" ht="16" customHeight="1" thickBot="1" x14ac:dyDescent="0.4">
      <c r="A179" s="146" t="s">
        <v>57</v>
      </c>
      <c r="B179" s="147"/>
      <c r="C179" s="147"/>
      <c r="D179" s="147"/>
      <c r="E179" s="147"/>
      <c r="F179" s="147"/>
      <c r="G179" s="147"/>
      <c r="H179" s="148"/>
    </row>
    <row r="180" spans="1:23" s="36" customFormat="1" ht="16" customHeight="1" x14ac:dyDescent="0.35">
      <c r="A180" s="223" t="s">
        <v>58</v>
      </c>
      <c r="B180" s="224"/>
      <c r="C180" s="91" t="s">
        <v>10</v>
      </c>
      <c r="D180" s="92" t="s">
        <v>11</v>
      </c>
      <c r="E180" s="93" t="s">
        <v>12</v>
      </c>
      <c r="F180" s="93" t="s">
        <v>13</v>
      </c>
      <c r="G180" s="93" t="s">
        <v>14</v>
      </c>
      <c r="H180" s="94" t="s">
        <v>15</v>
      </c>
      <c r="I180" s="34"/>
      <c r="J180" s="34"/>
      <c r="K180" s="34"/>
      <c r="L180" s="34"/>
    </row>
    <row r="181" spans="1:23" s="36" customFormat="1" ht="16" customHeight="1" x14ac:dyDescent="0.35">
      <c r="A181" s="219" t="s">
        <v>59</v>
      </c>
      <c r="B181" s="220"/>
      <c r="C181" s="39">
        <v>9780133789980</v>
      </c>
      <c r="D181" s="120">
        <v>85.75</v>
      </c>
      <c r="E181" s="115">
        <v>0.1</v>
      </c>
      <c r="F181" s="116">
        <f t="shared" ref="F181" si="50">D181-(D181*E181)</f>
        <v>77.174999999999997</v>
      </c>
      <c r="G181" s="117"/>
      <c r="H181" s="118">
        <f t="shared" ref="H181:H183" si="51">F181*G181</f>
        <v>0</v>
      </c>
      <c r="I181" s="34"/>
      <c r="J181" s="34"/>
      <c r="K181" s="34"/>
      <c r="L181" s="34"/>
    </row>
    <row r="182" spans="1:23" s="36" customFormat="1" ht="27" customHeight="1" x14ac:dyDescent="0.35">
      <c r="A182" s="221" t="s">
        <v>114</v>
      </c>
      <c r="B182" s="222"/>
      <c r="C182" s="39">
        <v>9780138198008</v>
      </c>
      <c r="D182" s="121">
        <v>516.5</v>
      </c>
      <c r="E182" s="115">
        <v>0.1</v>
      </c>
      <c r="F182" s="116">
        <f t="shared" ref="F182" si="52">D182-(D182*E182)</f>
        <v>464.85</v>
      </c>
      <c r="G182" s="117"/>
      <c r="H182" s="118">
        <f t="shared" si="51"/>
        <v>0</v>
      </c>
      <c r="I182" s="34"/>
      <c r="J182" s="34"/>
      <c r="K182" s="34"/>
      <c r="L182" s="34"/>
    </row>
    <row r="183" spans="1:23" s="36" customFormat="1" ht="16" customHeight="1" x14ac:dyDescent="0.35">
      <c r="A183" s="218" t="s">
        <v>60</v>
      </c>
      <c r="B183" s="152"/>
      <c r="C183" s="39">
        <v>9780133790344</v>
      </c>
      <c r="D183" s="63">
        <v>15</v>
      </c>
      <c r="E183" s="37" t="s">
        <v>81</v>
      </c>
      <c r="F183" s="63">
        <v>15</v>
      </c>
      <c r="G183" s="39"/>
      <c r="H183" s="111">
        <f t="shared" si="51"/>
        <v>0</v>
      </c>
      <c r="I183" s="34"/>
      <c r="J183" s="34"/>
      <c r="K183" s="34"/>
      <c r="L183" s="34"/>
    </row>
    <row r="184" spans="1:23" s="36" customFormat="1" ht="16" customHeight="1" x14ac:dyDescent="0.35">
      <c r="A184" s="210" t="s">
        <v>61</v>
      </c>
      <c r="B184" s="210"/>
      <c r="C184" s="210"/>
      <c r="D184" s="210"/>
      <c r="E184" s="210"/>
      <c r="F184" s="210"/>
      <c r="G184" s="210"/>
      <c r="H184" s="210"/>
      <c r="I184" s="34"/>
      <c r="J184" s="34"/>
      <c r="K184" s="34"/>
      <c r="L184" s="34"/>
    </row>
    <row r="185" spans="1:23" s="36" customFormat="1" ht="16" customHeight="1" x14ac:dyDescent="0.35">
      <c r="A185" s="218" t="s">
        <v>62</v>
      </c>
      <c r="B185" s="152"/>
      <c r="C185" s="39">
        <v>9780134331324</v>
      </c>
      <c r="D185" s="119">
        <v>117.75</v>
      </c>
      <c r="E185" s="37">
        <v>0.1</v>
      </c>
      <c r="F185" s="38">
        <f t="shared" ref="F185:F186" si="53">D185-(D185*E185)</f>
        <v>105.97499999999999</v>
      </c>
      <c r="G185" s="39"/>
      <c r="H185" s="111">
        <f t="shared" ref="H185:H187" si="54">F185*G185</f>
        <v>0</v>
      </c>
      <c r="I185" s="34"/>
      <c r="J185" s="34"/>
      <c r="K185" s="34"/>
      <c r="L185" s="34"/>
    </row>
    <row r="186" spans="1:23" s="36" customFormat="1" ht="29" customHeight="1" x14ac:dyDescent="0.35">
      <c r="A186" s="221" t="s">
        <v>115</v>
      </c>
      <c r="B186" s="222"/>
      <c r="C186" s="39">
        <v>9780138207755</v>
      </c>
      <c r="D186" s="121">
        <v>516.5</v>
      </c>
      <c r="E186" s="115">
        <v>0.1</v>
      </c>
      <c r="F186" s="116">
        <f t="shared" si="53"/>
        <v>464.85</v>
      </c>
      <c r="G186" s="117"/>
      <c r="H186" s="118">
        <f t="shared" si="54"/>
        <v>0</v>
      </c>
      <c r="I186" s="34"/>
      <c r="J186" s="34"/>
      <c r="K186" s="34"/>
      <c r="L186" s="34"/>
    </row>
    <row r="187" spans="1:23" s="36" customFormat="1" ht="16" customHeight="1" x14ac:dyDescent="0.35">
      <c r="A187" s="218" t="s">
        <v>80</v>
      </c>
      <c r="B187" s="152"/>
      <c r="C187" s="39">
        <v>9780134530390</v>
      </c>
      <c r="D187" s="63">
        <v>15</v>
      </c>
      <c r="E187" s="37" t="s">
        <v>81</v>
      </c>
      <c r="F187" s="63">
        <v>15</v>
      </c>
      <c r="G187" s="39"/>
      <c r="H187" s="111">
        <f t="shared" si="54"/>
        <v>0</v>
      </c>
      <c r="I187" s="34"/>
      <c r="J187" s="34"/>
      <c r="K187" s="34"/>
      <c r="L187" s="34"/>
    </row>
    <row r="188" spans="1:23" s="36" customFormat="1" ht="16" customHeight="1" x14ac:dyDescent="0.35">
      <c r="A188" s="209" t="s">
        <v>63</v>
      </c>
      <c r="B188" s="210"/>
      <c r="C188" s="210"/>
      <c r="D188" s="210"/>
      <c r="E188" s="210"/>
      <c r="F188" s="210"/>
      <c r="G188" s="210"/>
      <c r="H188" s="211"/>
    </row>
    <row r="189" spans="1:23" s="36" customFormat="1" ht="16" customHeight="1" x14ac:dyDescent="0.35">
      <c r="A189" s="212" t="s">
        <v>64</v>
      </c>
      <c r="B189" s="152"/>
      <c r="C189" s="100">
        <v>9780134151618</v>
      </c>
      <c r="D189" s="112">
        <v>92.75</v>
      </c>
      <c r="E189" s="37">
        <v>0.1</v>
      </c>
      <c r="F189" s="38">
        <f t="shared" ref="F189:F190" si="55">D189-(D189*E189)</f>
        <v>83.474999999999994</v>
      </c>
      <c r="G189" s="39"/>
      <c r="H189" s="40">
        <f t="shared" ref="H189:H191" si="56">F189*G189</f>
        <v>0</v>
      </c>
    </row>
    <row r="190" spans="1:23" s="36" customFormat="1" ht="29.5" customHeight="1" x14ac:dyDescent="0.35">
      <c r="A190" s="212" t="s">
        <v>122</v>
      </c>
      <c r="B190" s="152"/>
      <c r="C190" s="101">
        <v>9780138271367</v>
      </c>
      <c r="D190" s="113">
        <v>516.5</v>
      </c>
      <c r="E190" s="37">
        <v>0.1</v>
      </c>
      <c r="F190" s="38">
        <f t="shared" si="55"/>
        <v>464.85</v>
      </c>
      <c r="G190" s="39"/>
      <c r="H190" s="40">
        <f t="shared" si="56"/>
        <v>0</v>
      </c>
    </row>
    <row r="191" spans="1:23" s="36" customFormat="1" ht="16" customHeight="1" x14ac:dyDescent="0.35">
      <c r="A191" s="212" t="s">
        <v>113</v>
      </c>
      <c r="B191" s="152"/>
      <c r="C191" s="101">
        <v>9780134144023</v>
      </c>
      <c r="D191" s="63">
        <v>15</v>
      </c>
      <c r="E191" s="37" t="s">
        <v>81</v>
      </c>
      <c r="F191" s="63">
        <v>15</v>
      </c>
      <c r="G191" s="39"/>
      <c r="H191" s="40">
        <f t="shared" si="56"/>
        <v>0</v>
      </c>
    </row>
    <row r="192" spans="1:23" s="36" customFormat="1" ht="16" customHeight="1" x14ac:dyDescent="0.35">
      <c r="A192" s="213" t="s">
        <v>65</v>
      </c>
      <c r="B192" s="214"/>
      <c r="C192" s="214"/>
      <c r="D192" s="214"/>
      <c r="E192" s="214"/>
      <c r="F192" s="214"/>
      <c r="G192" s="214"/>
      <c r="H192" s="215"/>
    </row>
    <row r="193" spans="1:8" s="36" customFormat="1" ht="16" customHeight="1" x14ac:dyDescent="0.35">
      <c r="A193" s="216" t="s">
        <v>66</v>
      </c>
      <c r="B193" s="217"/>
      <c r="C193" s="95">
        <v>9780135106495</v>
      </c>
      <c r="D193" s="87">
        <v>88</v>
      </c>
      <c r="E193" s="37">
        <v>0.1</v>
      </c>
      <c r="F193" s="38">
        <f t="shared" ref="F193:F194" si="57">D193-(D193*E193)</f>
        <v>79.2</v>
      </c>
      <c r="G193" s="39"/>
      <c r="H193" s="40">
        <f t="shared" ref="H193:H195" si="58">F193*G193</f>
        <v>0</v>
      </c>
    </row>
    <row r="194" spans="1:8" s="36" customFormat="1" ht="16" customHeight="1" x14ac:dyDescent="0.35">
      <c r="A194" s="216" t="s">
        <v>67</v>
      </c>
      <c r="B194" s="217"/>
      <c r="C194" s="95">
        <v>9780137043224</v>
      </c>
      <c r="D194" s="87">
        <v>335.75</v>
      </c>
      <c r="E194" s="37">
        <v>0.1</v>
      </c>
      <c r="F194" s="38">
        <f t="shared" si="57"/>
        <v>302.17500000000001</v>
      </c>
      <c r="G194" s="39"/>
      <c r="H194" s="40">
        <f t="shared" si="58"/>
        <v>0</v>
      </c>
    </row>
    <row r="195" spans="1:8" s="36" customFormat="1" ht="16" customHeight="1" x14ac:dyDescent="0.35">
      <c r="A195" s="212" t="s">
        <v>113</v>
      </c>
      <c r="B195" s="152"/>
      <c r="C195" s="39">
        <v>9780132977029</v>
      </c>
      <c r="D195" s="63">
        <v>15</v>
      </c>
      <c r="E195" s="37" t="s">
        <v>81</v>
      </c>
      <c r="F195" s="63">
        <v>15</v>
      </c>
      <c r="G195" s="39"/>
      <c r="H195" s="40">
        <f t="shared" si="58"/>
        <v>0</v>
      </c>
    </row>
    <row r="196" spans="1:8" s="36" customFormat="1" ht="16" customHeight="1" x14ac:dyDescent="0.35">
      <c r="A196" s="213" t="s">
        <v>68</v>
      </c>
      <c r="B196" s="214"/>
      <c r="C196" s="214"/>
      <c r="D196" s="214"/>
      <c r="E196" s="214"/>
      <c r="F196" s="214"/>
      <c r="G196" s="214"/>
      <c r="H196" s="215"/>
    </row>
    <row r="197" spans="1:8" s="36" customFormat="1" ht="16" customHeight="1" x14ac:dyDescent="0.35">
      <c r="A197" s="202" t="s">
        <v>69</v>
      </c>
      <c r="B197" s="203"/>
      <c r="C197" s="39">
        <v>9780135106501</v>
      </c>
      <c r="D197" s="87">
        <v>114.75</v>
      </c>
      <c r="E197" s="37">
        <v>0.1</v>
      </c>
      <c r="F197" s="38">
        <f t="shared" ref="F197:F198" si="59">D197-(D197*E197)</f>
        <v>103.27500000000001</v>
      </c>
      <c r="G197" s="39"/>
      <c r="H197" s="40">
        <f t="shared" ref="H197:H199" si="60">F197*G197</f>
        <v>0</v>
      </c>
    </row>
    <row r="198" spans="1:8" s="36" customFormat="1" ht="16" customHeight="1" x14ac:dyDescent="0.35">
      <c r="A198" s="204" t="s">
        <v>70</v>
      </c>
      <c r="B198" s="205"/>
      <c r="C198" s="39">
        <v>9780138010560</v>
      </c>
      <c r="D198" s="59">
        <v>404</v>
      </c>
      <c r="E198" s="37">
        <v>0.1</v>
      </c>
      <c r="F198" s="38">
        <f t="shared" si="59"/>
        <v>363.6</v>
      </c>
      <c r="G198" s="39"/>
      <c r="H198" s="40">
        <f t="shared" si="60"/>
        <v>0</v>
      </c>
    </row>
    <row r="199" spans="1:8" s="36" customFormat="1" ht="16" customHeight="1" x14ac:dyDescent="0.35">
      <c r="A199" s="212" t="s">
        <v>113</v>
      </c>
      <c r="B199" s="152"/>
      <c r="C199" s="39">
        <v>9780132977050</v>
      </c>
      <c r="D199" s="63">
        <v>15</v>
      </c>
      <c r="E199" s="37" t="s">
        <v>81</v>
      </c>
      <c r="F199" s="63">
        <v>15</v>
      </c>
      <c r="G199" s="39"/>
      <c r="H199" s="40">
        <f t="shared" si="60"/>
        <v>0</v>
      </c>
    </row>
    <row r="200" spans="1:8" s="36" customFormat="1" ht="16" customHeight="1" x14ac:dyDescent="0.35">
      <c r="A200" s="206" t="s">
        <v>71</v>
      </c>
      <c r="B200" s="207"/>
      <c r="C200" s="207"/>
      <c r="D200" s="207"/>
      <c r="E200" s="207"/>
      <c r="F200" s="207"/>
      <c r="G200" s="207"/>
      <c r="H200" s="208"/>
    </row>
    <row r="201" spans="1:8" s="36" customFormat="1" ht="16" customHeight="1" x14ac:dyDescent="0.35">
      <c r="A201" s="204" t="s">
        <v>72</v>
      </c>
      <c r="B201" s="205"/>
      <c r="C201" s="96">
        <v>9780135106518</v>
      </c>
      <c r="D201" s="87">
        <v>88</v>
      </c>
      <c r="E201" s="37">
        <v>0.1</v>
      </c>
      <c r="F201" s="38">
        <f t="shared" ref="F201:F202" si="61">D201-(D201*E201)</f>
        <v>79.2</v>
      </c>
      <c r="G201" s="39"/>
      <c r="H201" s="40">
        <f t="shared" ref="H201:H203" si="62">F201*G201</f>
        <v>0</v>
      </c>
    </row>
    <row r="202" spans="1:8" s="36" customFormat="1" ht="16" customHeight="1" x14ac:dyDescent="0.35">
      <c r="A202" s="225" t="s">
        <v>73</v>
      </c>
      <c r="B202" s="226"/>
      <c r="C202" s="62">
        <v>9780135107478</v>
      </c>
      <c r="D202" s="87">
        <v>335.75</v>
      </c>
      <c r="E202" s="37">
        <v>0.1</v>
      </c>
      <c r="F202" s="38">
        <f t="shared" si="61"/>
        <v>302.17500000000001</v>
      </c>
      <c r="G202" s="39"/>
      <c r="H202" s="40">
        <f t="shared" si="62"/>
        <v>0</v>
      </c>
    </row>
    <row r="203" spans="1:8" s="36" customFormat="1" ht="16" customHeight="1" x14ac:dyDescent="0.35">
      <c r="A203" s="212" t="s">
        <v>113</v>
      </c>
      <c r="B203" s="152"/>
      <c r="C203" s="39">
        <v>9780132977128</v>
      </c>
      <c r="D203" s="63">
        <v>15</v>
      </c>
      <c r="E203" s="37" t="s">
        <v>81</v>
      </c>
      <c r="F203" s="63">
        <v>15</v>
      </c>
      <c r="G203" s="39"/>
      <c r="H203" s="40">
        <f t="shared" si="62"/>
        <v>0</v>
      </c>
    </row>
    <row r="204" spans="1:8" s="36" customFormat="1" ht="16" customHeight="1" x14ac:dyDescent="0.35">
      <c r="A204" s="206" t="s">
        <v>74</v>
      </c>
      <c r="B204" s="207"/>
      <c r="C204" s="207"/>
      <c r="D204" s="207"/>
      <c r="E204" s="207"/>
      <c r="F204" s="207"/>
      <c r="G204" s="207"/>
      <c r="H204" s="208"/>
    </row>
    <row r="205" spans="1:8" s="36" customFormat="1" ht="16" customHeight="1" x14ac:dyDescent="0.35">
      <c r="A205" s="225" t="s">
        <v>75</v>
      </c>
      <c r="B205" s="226"/>
      <c r="C205" s="62">
        <v>9780135106129</v>
      </c>
      <c r="D205" s="87">
        <v>114.75</v>
      </c>
      <c r="E205" s="37">
        <v>0.1</v>
      </c>
      <c r="F205" s="38">
        <f t="shared" ref="F205:F206" si="63">D205-(D205*E205)</f>
        <v>103.27500000000001</v>
      </c>
      <c r="G205" s="39"/>
      <c r="H205" s="40">
        <f t="shared" ref="H205:H207" si="64">F205*G205</f>
        <v>0</v>
      </c>
    </row>
    <row r="206" spans="1:8" s="36" customFormat="1" ht="16" customHeight="1" x14ac:dyDescent="0.35">
      <c r="A206" s="226" t="s">
        <v>76</v>
      </c>
      <c r="B206" s="226"/>
      <c r="C206" s="62">
        <v>9780132456159</v>
      </c>
      <c r="D206" s="59">
        <v>404</v>
      </c>
      <c r="E206" s="37">
        <v>0.1</v>
      </c>
      <c r="F206" s="38">
        <f t="shared" si="63"/>
        <v>363.6</v>
      </c>
      <c r="G206" s="39"/>
      <c r="H206" s="111">
        <f t="shared" si="64"/>
        <v>0</v>
      </c>
    </row>
    <row r="207" spans="1:8" s="36" customFormat="1" ht="16" customHeight="1" x14ac:dyDescent="0.35">
      <c r="A207" s="212" t="s">
        <v>113</v>
      </c>
      <c r="B207" s="152"/>
      <c r="C207" s="39">
        <v>9780132977166</v>
      </c>
      <c r="D207" s="63">
        <v>15</v>
      </c>
      <c r="E207" s="37" t="s">
        <v>81</v>
      </c>
      <c r="F207" s="63">
        <v>15</v>
      </c>
      <c r="G207" s="39"/>
      <c r="H207" s="111">
        <f t="shared" si="64"/>
        <v>0</v>
      </c>
    </row>
    <row r="208" spans="1:8" s="36" customFormat="1" ht="16" customHeight="1" x14ac:dyDescent="0.35">
      <c r="A208" s="227" t="s">
        <v>77</v>
      </c>
      <c r="B208" s="227"/>
      <c r="C208" s="227"/>
      <c r="D208" s="227"/>
      <c r="E208" s="227"/>
      <c r="F208" s="227"/>
      <c r="G208" s="227"/>
      <c r="H208" s="227"/>
    </row>
    <row r="209" spans="1:23" s="36" customFormat="1" ht="16" customHeight="1" x14ac:dyDescent="0.35">
      <c r="A209" s="97" t="s">
        <v>78</v>
      </c>
      <c r="B209" s="98"/>
      <c r="C209" s="62">
        <v>9780136603399</v>
      </c>
      <c r="D209" s="99">
        <v>98.5</v>
      </c>
      <c r="E209" s="37">
        <v>0.1</v>
      </c>
      <c r="F209" s="38">
        <f t="shared" ref="F209:F210" si="65">D209-(D209*E209)</f>
        <v>88.65</v>
      </c>
      <c r="G209" s="39"/>
      <c r="H209" s="40">
        <f t="shared" ref="H209:H211" si="66">F209*G209</f>
        <v>0</v>
      </c>
    </row>
    <row r="210" spans="1:23" s="36" customFormat="1" ht="16" customHeight="1" x14ac:dyDescent="0.35">
      <c r="A210" s="97" t="s">
        <v>79</v>
      </c>
      <c r="B210" s="98"/>
      <c r="C210" s="62">
        <v>9780136734871</v>
      </c>
      <c r="D210" s="99">
        <v>325.25</v>
      </c>
      <c r="E210" s="37">
        <v>0.1</v>
      </c>
      <c r="F210" s="38">
        <f t="shared" si="65"/>
        <v>292.72500000000002</v>
      </c>
      <c r="G210" s="39"/>
      <c r="H210" s="40">
        <f t="shared" si="66"/>
        <v>0</v>
      </c>
    </row>
    <row r="211" spans="1:23" s="36" customFormat="1" ht="16" customHeight="1" x14ac:dyDescent="0.35">
      <c r="A211" s="212" t="s">
        <v>113</v>
      </c>
      <c r="B211" s="152"/>
      <c r="C211" s="39">
        <v>9780136977230</v>
      </c>
      <c r="D211" s="63">
        <v>15</v>
      </c>
      <c r="E211" s="37" t="s">
        <v>81</v>
      </c>
      <c r="F211" s="63">
        <v>15</v>
      </c>
      <c r="G211" s="39"/>
      <c r="H211" s="40">
        <f t="shared" si="66"/>
        <v>0</v>
      </c>
    </row>
    <row r="212" spans="1:23" s="36" customFormat="1" ht="16" customHeight="1" x14ac:dyDescent="0.35">
      <c r="A212" s="228" t="s">
        <v>82</v>
      </c>
      <c r="B212" s="227"/>
      <c r="C212" s="227"/>
      <c r="D212" s="227"/>
      <c r="E212" s="227"/>
      <c r="F212" s="227"/>
      <c r="G212" s="227"/>
      <c r="H212" s="229"/>
      <c r="I212" s="36" t="s">
        <v>27</v>
      </c>
    </row>
    <row r="213" spans="1:23" s="36" customFormat="1" ht="16" customHeight="1" x14ac:dyDescent="0.35">
      <c r="A213" s="97" t="s">
        <v>83</v>
      </c>
      <c r="B213" s="98"/>
      <c r="C213" s="62">
        <v>9780136734918</v>
      </c>
      <c r="D213" s="99">
        <v>138.75</v>
      </c>
      <c r="E213" s="37">
        <v>0.1</v>
      </c>
      <c r="F213" s="38">
        <f t="shared" ref="F213:F214" si="67">D213-(D213*E213)</f>
        <v>124.875</v>
      </c>
      <c r="G213" s="39"/>
      <c r="H213" s="40">
        <f t="shared" ref="H213:H214" si="68">F213*G213</f>
        <v>0</v>
      </c>
    </row>
    <row r="214" spans="1:23" s="36" customFormat="1" ht="16" customHeight="1" x14ac:dyDescent="0.35">
      <c r="A214" s="97" t="s">
        <v>84</v>
      </c>
      <c r="B214" s="98"/>
      <c r="C214" s="62">
        <v>9780136930495</v>
      </c>
      <c r="D214" s="99">
        <v>385.75</v>
      </c>
      <c r="E214" s="37">
        <v>0.1</v>
      </c>
      <c r="F214" s="38">
        <f t="shared" si="67"/>
        <v>347.17500000000001</v>
      </c>
      <c r="G214" s="39"/>
      <c r="H214" s="40">
        <f t="shared" si="68"/>
        <v>0</v>
      </c>
    </row>
    <row r="215" spans="1:23" s="46" customFormat="1" ht="16" customHeight="1" x14ac:dyDescent="0.25">
      <c r="A215" s="34"/>
      <c r="B215" s="34"/>
      <c r="C215" s="4"/>
      <c r="D215" s="45"/>
      <c r="E215" s="4"/>
      <c r="F215" s="103" t="s">
        <v>88</v>
      </c>
      <c r="G215" s="166">
        <f>SUM(H181:H214)</f>
        <v>0</v>
      </c>
      <c r="H215" s="167"/>
    </row>
    <row r="216" spans="1:23" s="46" customFormat="1" ht="16" customHeight="1" x14ac:dyDescent="0.25">
      <c r="A216" s="34"/>
      <c r="B216" s="34"/>
      <c r="C216" s="47"/>
      <c r="D216" s="48"/>
      <c r="E216" s="4"/>
      <c r="F216" s="104" t="s">
        <v>89</v>
      </c>
      <c r="G216" s="160">
        <f>G215*0.05</f>
        <v>0</v>
      </c>
      <c r="H216" s="161"/>
    </row>
    <row r="217" spans="1:23" s="46" customFormat="1" ht="16" customHeight="1" x14ac:dyDescent="0.25">
      <c r="A217" s="34"/>
      <c r="B217" s="34"/>
      <c r="C217" s="49"/>
      <c r="D217" s="50"/>
      <c r="E217" s="4"/>
      <c r="F217" s="104" t="s">
        <v>90</v>
      </c>
      <c r="G217" s="160">
        <f>G215*0.07</f>
        <v>0</v>
      </c>
      <c r="H217" s="161"/>
    </row>
    <row r="218" spans="1:23" s="46" customFormat="1" ht="16" customHeight="1" thickBot="1" x14ac:dyDescent="0.3">
      <c r="A218" s="34"/>
      <c r="B218" s="34"/>
      <c r="C218" s="51"/>
      <c r="D218" s="52"/>
      <c r="E218" s="4"/>
      <c r="F218" s="103" t="s">
        <v>91</v>
      </c>
      <c r="G218" s="162">
        <f>SUM(G215:H217)</f>
        <v>0</v>
      </c>
      <c r="H218" s="163"/>
    </row>
    <row r="219" spans="1:23" s="6" customFormat="1" ht="14.5" x14ac:dyDescent="0.35">
      <c r="A219" s="1"/>
      <c r="B219" s="1"/>
      <c r="C219" s="7"/>
      <c r="D219" s="8"/>
      <c r="E219" s="31"/>
      <c r="F219" s="31"/>
      <c r="G219" s="33"/>
      <c r="H219" s="33"/>
    </row>
    <row r="220" spans="1:23" s="6" customFormat="1" ht="14.5" x14ac:dyDescent="0.35">
      <c r="A220" s="1"/>
      <c r="B220" s="28"/>
      <c r="C220" s="29"/>
      <c r="D220" s="30"/>
      <c r="E220" s="27"/>
      <c r="F220" s="27"/>
      <c r="G220" s="29"/>
      <c r="H220" s="13" t="s">
        <v>86</v>
      </c>
    </row>
    <row r="221" spans="1:23" s="6" customFormat="1" ht="14.5" x14ac:dyDescent="0.35">
      <c r="A221" s="1"/>
      <c r="B221" s="1"/>
      <c r="C221" s="11"/>
      <c r="D221" s="12"/>
      <c r="E221" s="1"/>
      <c r="F221" s="13"/>
      <c r="G221" s="1"/>
      <c r="H221" s="13" t="s">
        <v>16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s="6" customFormat="1" ht="14.5" x14ac:dyDescent="0.35">
      <c r="A222" s="1"/>
      <c r="B222" s="1"/>
      <c r="C222" s="11"/>
      <c r="D222" s="12"/>
      <c r="E222" s="1"/>
      <c r="F222" s="13"/>
      <c r="G222" s="1"/>
      <c r="H222" s="13" t="s">
        <v>17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s="6" customFormat="1" ht="14.5" x14ac:dyDescent="0.35">
      <c r="A223" s="1"/>
      <c r="B223" s="1"/>
      <c r="C223" s="11"/>
      <c r="D223" s="12"/>
      <c r="E223" s="1"/>
      <c r="F223" s="13"/>
      <c r="G223" s="1"/>
      <c r="H223" s="2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s="6" customFormat="1" ht="14.5" x14ac:dyDescent="0.35">
      <c r="A224" s="1"/>
      <c r="B224" s="1"/>
      <c r="C224" s="11"/>
      <c r="D224" s="12"/>
      <c r="E224" s="1"/>
      <c r="F224" s="14"/>
      <c r="G224" s="1"/>
      <c r="H224" s="2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s="6" customFormat="1" ht="18" x14ac:dyDescent="0.35">
      <c r="A225" s="165"/>
      <c r="B225" s="165"/>
      <c r="C225" s="165"/>
      <c r="D225" s="165"/>
      <c r="E225" s="165"/>
      <c r="F225" s="165"/>
      <c r="G225" s="15"/>
      <c r="H225" s="15"/>
      <c r="I225" s="1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s="6" customFormat="1" ht="23" x14ac:dyDescent="0.35">
      <c r="A226" s="168"/>
      <c r="B226" s="168"/>
      <c r="C226" s="168"/>
      <c r="D226" s="168"/>
      <c r="E226" s="168"/>
      <c r="F226" s="168"/>
      <c r="G226" s="16"/>
      <c r="H226" s="16"/>
      <c r="I226" s="1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s="6" customFormat="1" ht="14.5" x14ac:dyDescent="0.35">
      <c r="A227" s="1"/>
      <c r="B227" s="1"/>
      <c r="C227" s="11"/>
      <c r="D227" s="12"/>
      <c r="E227" s="1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s="6" customFormat="1" ht="14.5" x14ac:dyDescent="0.35">
      <c r="A228" s="1"/>
      <c r="B228" s="1"/>
      <c r="C228" s="11"/>
      <c r="D228" s="12"/>
      <c r="E228" s="1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35">
      <c r="C229" s="17"/>
    </row>
  </sheetData>
  <mergeCells count="202">
    <mergeCell ref="A225:F225"/>
    <mergeCell ref="A226:F226"/>
    <mergeCell ref="G216:H216"/>
    <mergeCell ref="G217:H217"/>
    <mergeCell ref="G218:H218"/>
    <mergeCell ref="A199:B199"/>
    <mergeCell ref="A203:B203"/>
    <mergeCell ref="A207:B207"/>
    <mergeCell ref="G215:H215"/>
    <mergeCell ref="A202:B202"/>
    <mergeCell ref="A204:H204"/>
    <mergeCell ref="A205:B205"/>
    <mergeCell ref="A206:B206"/>
    <mergeCell ref="A208:H208"/>
    <mergeCell ref="A211:B211"/>
    <mergeCell ref="A212:H212"/>
    <mergeCell ref="A174:B174"/>
    <mergeCell ref="C174:H174"/>
    <mergeCell ref="A187:B187"/>
    <mergeCell ref="A195:B195"/>
    <mergeCell ref="A194:B194"/>
    <mergeCell ref="A181:B181"/>
    <mergeCell ref="A182:B182"/>
    <mergeCell ref="A183:B183"/>
    <mergeCell ref="A184:H184"/>
    <mergeCell ref="A185:B185"/>
    <mergeCell ref="A186:B186"/>
    <mergeCell ref="A175:B175"/>
    <mergeCell ref="C175:H175"/>
    <mergeCell ref="A176:B176"/>
    <mergeCell ref="C176:H176"/>
    <mergeCell ref="A177:B177"/>
    <mergeCell ref="C177:H177"/>
    <mergeCell ref="A178:B178"/>
    <mergeCell ref="C178:H178"/>
    <mergeCell ref="A179:H179"/>
    <mergeCell ref="A180:B180"/>
    <mergeCell ref="A197:B197"/>
    <mergeCell ref="A198:B198"/>
    <mergeCell ref="A200:H200"/>
    <mergeCell ref="A201:B201"/>
    <mergeCell ref="A188:H188"/>
    <mergeCell ref="A189:B189"/>
    <mergeCell ref="A190:B190"/>
    <mergeCell ref="A191:B191"/>
    <mergeCell ref="A192:H192"/>
    <mergeCell ref="A193:B193"/>
    <mergeCell ref="A196:H196"/>
    <mergeCell ref="A168:H168"/>
    <mergeCell ref="A170:H170"/>
    <mergeCell ref="A171:H171"/>
    <mergeCell ref="A172:B172"/>
    <mergeCell ref="C172:H172"/>
    <mergeCell ref="A173:B173"/>
    <mergeCell ref="C173:H173"/>
    <mergeCell ref="G155:H155"/>
    <mergeCell ref="E156:F156"/>
    <mergeCell ref="A161:F161"/>
    <mergeCell ref="A162:F162"/>
    <mergeCell ref="A167:H167"/>
    <mergeCell ref="A150:B150"/>
    <mergeCell ref="G152:H152"/>
    <mergeCell ref="G153:H153"/>
    <mergeCell ref="G154:H154"/>
    <mergeCell ref="A148:H148"/>
    <mergeCell ref="A144:H144"/>
    <mergeCell ref="A145:B145"/>
    <mergeCell ref="A146:B146"/>
    <mergeCell ref="A147:B147"/>
    <mergeCell ref="A143:B143"/>
    <mergeCell ref="A136:H136"/>
    <mergeCell ref="A140:H140"/>
    <mergeCell ref="A141:B141"/>
    <mergeCell ref="A142:B142"/>
    <mergeCell ref="A139:B139"/>
    <mergeCell ref="A125:B125"/>
    <mergeCell ref="C125:H125"/>
    <mergeCell ref="A126:H126"/>
    <mergeCell ref="A127:B127"/>
    <mergeCell ref="A128:H128"/>
    <mergeCell ref="A132:H132"/>
    <mergeCell ref="A135:B135"/>
    <mergeCell ref="A122:B122"/>
    <mergeCell ref="C122:H122"/>
    <mergeCell ref="A123:B123"/>
    <mergeCell ref="C123:H123"/>
    <mergeCell ref="A124:B124"/>
    <mergeCell ref="C124:H124"/>
    <mergeCell ref="A131:B131"/>
    <mergeCell ref="A118:H118"/>
    <mergeCell ref="A119:B119"/>
    <mergeCell ref="C119:H119"/>
    <mergeCell ref="A120:B120"/>
    <mergeCell ref="C120:H120"/>
    <mergeCell ref="A121:B121"/>
    <mergeCell ref="C121:H121"/>
    <mergeCell ref="E102:F102"/>
    <mergeCell ref="A107:F107"/>
    <mergeCell ref="A108:F108"/>
    <mergeCell ref="A114:H114"/>
    <mergeCell ref="A115:H115"/>
    <mergeCell ref="A117:H117"/>
    <mergeCell ref="G99:H99"/>
    <mergeCell ref="G100:H100"/>
    <mergeCell ref="G101:H101"/>
    <mergeCell ref="A91:H91"/>
    <mergeCell ref="A92:B92"/>
    <mergeCell ref="A94:B94"/>
    <mergeCell ref="A97:B97"/>
    <mergeCell ref="G98:H98"/>
    <mergeCell ref="A96:B96"/>
    <mergeCell ref="A95:B95"/>
    <mergeCell ref="A93:B93"/>
    <mergeCell ref="A88:B88"/>
    <mergeCell ref="C88:H88"/>
    <mergeCell ref="A89:B89"/>
    <mergeCell ref="C89:H89"/>
    <mergeCell ref="A90:B90"/>
    <mergeCell ref="C90:H90"/>
    <mergeCell ref="A85:B85"/>
    <mergeCell ref="C85:H85"/>
    <mergeCell ref="A86:B86"/>
    <mergeCell ref="C86:H86"/>
    <mergeCell ref="A87:B87"/>
    <mergeCell ref="C87:H87"/>
    <mergeCell ref="A74:F74"/>
    <mergeCell ref="A79:H79"/>
    <mergeCell ref="A80:H80"/>
    <mergeCell ref="A82:H82"/>
    <mergeCell ref="A83:H83"/>
    <mergeCell ref="A84:B84"/>
    <mergeCell ref="C84:H84"/>
    <mergeCell ref="G66:H66"/>
    <mergeCell ref="G67:H67"/>
    <mergeCell ref="E68:F68"/>
    <mergeCell ref="A73:F73"/>
    <mergeCell ref="G64:H64"/>
    <mergeCell ref="G65:H65"/>
    <mergeCell ref="A46:B46"/>
    <mergeCell ref="A49:B49"/>
    <mergeCell ref="A52:B52"/>
    <mergeCell ref="A56:B56"/>
    <mergeCell ref="A62:B62"/>
    <mergeCell ref="A63:B63"/>
    <mergeCell ref="A48:B48"/>
    <mergeCell ref="A55:B55"/>
    <mergeCell ref="A61:B61"/>
    <mergeCell ref="A30:B30"/>
    <mergeCell ref="A36:B36"/>
    <mergeCell ref="A37:H37"/>
    <mergeCell ref="A40:B40"/>
    <mergeCell ref="A41:H41"/>
    <mergeCell ref="A44:B44"/>
    <mergeCell ref="A31:B31"/>
    <mergeCell ref="A32:C32"/>
    <mergeCell ref="D32:H32"/>
    <mergeCell ref="A33:B33"/>
    <mergeCell ref="A35:B35"/>
    <mergeCell ref="A34:B34"/>
    <mergeCell ref="A39:B39"/>
    <mergeCell ref="A43:B43"/>
    <mergeCell ref="A28:H28"/>
    <mergeCell ref="A29:B29"/>
    <mergeCell ref="A20:H20"/>
    <mergeCell ref="A21:B21"/>
    <mergeCell ref="A23:B23"/>
    <mergeCell ref="A24:C24"/>
    <mergeCell ref="D24:H24"/>
    <mergeCell ref="A22:B22"/>
    <mergeCell ref="A26:B26"/>
    <mergeCell ref="A19:B19"/>
    <mergeCell ref="A12:B12"/>
    <mergeCell ref="C12:H12"/>
    <mergeCell ref="A13:B13"/>
    <mergeCell ref="C13:H13"/>
    <mergeCell ref="A14:H14"/>
    <mergeCell ref="A15:B15"/>
    <mergeCell ref="A25:B25"/>
    <mergeCell ref="A27:B27"/>
    <mergeCell ref="A2:H2"/>
    <mergeCell ref="A47:B47"/>
    <mergeCell ref="A50:B50"/>
    <mergeCell ref="A57:H57"/>
    <mergeCell ref="A58:B58"/>
    <mergeCell ref="A59:B59"/>
    <mergeCell ref="A60:B60"/>
    <mergeCell ref="A9:B9"/>
    <mergeCell ref="C9:H9"/>
    <mergeCell ref="A10:B10"/>
    <mergeCell ref="C10:H10"/>
    <mergeCell ref="A11:B11"/>
    <mergeCell ref="C11:H11"/>
    <mergeCell ref="A3:H3"/>
    <mergeCell ref="A5:H5"/>
    <mergeCell ref="A6:H6"/>
    <mergeCell ref="A7:B7"/>
    <mergeCell ref="C7:H7"/>
    <mergeCell ref="A8:B8"/>
    <mergeCell ref="C8:H8"/>
    <mergeCell ref="A16:H16"/>
    <mergeCell ref="A17:B17"/>
    <mergeCell ref="A18:B18"/>
  </mergeCells>
  <pageMargins left="0.7" right="0.7" top="0.75" bottom="0.75" header="0.3" footer="0.3"/>
  <pageSetup scale="60" orientation="portrait" r:id="rId1"/>
  <rowBreaks count="4" manualBreakCount="4">
    <brk id="35" max="7" man="1"/>
    <brk id="77" max="7" man="1"/>
    <brk id="112" max="7" man="1"/>
    <brk id="165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4E5ECE-2BD9-403A-B8EC-C96219664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1AA410-714D-48C6-A925-60972AA82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7A59FA-9100-4F04-8D3A-AE5E1C1010EF}">
  <ds:schemaRefs>
    <ds:schemaRef ds:uri="http://purl.org/dc/elements/1.1/"/>
    <ds:schemaRef ds:uri="http://schemas.microsoft.com/office/2006/metadata/properties"/>
    <ds:schemaRef ds:uri="http://purl.org/dc/terms/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Socials-Regional</vt:lpstr>
      <vt:lpstr>'Socials-Regional'!Print_Area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Ortiz</dc:creator>
  <cp:lastModifiedBy>Sanchez-Caba, Melina</cp:lastModifiedBy>
  <cp:lastPrinted>2020-03-11T13:37:33Z</cp:lastPrinted>
  <dcterms:created xsi:type="dcterms:W3CDTF">2019-05-06T14:30:33Z</dcterms:created>
  <dcterms:modified xsi:type="dcterms:W3CDTF">2023-09-05T20:23:54Z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