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New School/"/>
    </mc:Choice>
  </mc:AlternateContent>
  <xr:revisionPtr revIDLastSave="0" documentId="8_{BD61CA91-920F-4A0B-A61F-C1302AF05DEC}" xr6:coauthVersionLast="47" xr6:coauthVersionMax="47" xr10:uidLastSave="{00000000-0000-0000-0000-000000000000}"/>
  <bookViews>
    <workbookView xWindow="-110" yWindow="-110" windowWidth="19420" windowHeight="10300" tabRatio="500" xr2:uid="{00000000-000D-0000-FFFF-FFFF00000000}"/>
  </bookViews>
  <sheets>
    <sheet name="Math" sheetId="1" r:id="rId1"/>
  </sheets>
  <definedNames>
    <definedName name="_xlnm.Print_Area" localSheetId="0">Math!$A$1:$H$153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62" i="1" l="1"/>
  <c r="H62" i="1" s="1"/>
  <c r="F61" i="1"/>
  <c r="H61" i="1" s="1"/>
  <c r="F136" i="1" l="1"/>
  <c r="H136" i="1" s="1"/>
  <c r="F135" i="1"/>
  <c r="H135" i="1" s="1"/>
  <c r="F120" i="1"/>
  <c r="H120" i="1" s="1"/>
  <c r="F119" i="1"/>
  <c r="H119" i="1" s="1"/>
  <c r="F118" i="1"/>
  <c r="H118" i="1" s="1"/>
  <c r="F117" i="1"/>
  <c r="H117" i="1" s="1"/>
  <c r="F103" i="1"/>
  <c r="H103" i="1" s="1"/>
  <c r="F78" i="1" l="1"/>
  <c r="H78" i="1" s="1"/>
  <c r="F77" i="1"/>
  <c r="H77" i="1" s="1"/>
  <c r="F79" i="1"/>
  <c r="H79" i="1" s="1"/>
  <c r="F60" i="1"/>
  <c r="H60" i="1" s="1"/>
  <c r="F59" i="1"/>
  <c r="H59" i="1" s="1"/>
  <c r="F58" i="1"/>
  <c r="H58" i="1" s="1"/>
  <c r="F57" i="1"/>
  <c r="H57" i="1" s="1"/>
  <c r="F56" i="1"/>
  <c r="H56" i="1" s="1"/>
  <c r="F55" i="1"/>
  <c r="H55" i="1" s="1"/>
  <c r="F49" i="1"/>
  <c r="H49" i="1" s="1"/>
  <c r="F54" i="1"/>
  <c r="H54" i="1" s="1"/>
  <c r="F53" i="1"/>
  <c r="H53" i="1" s="1"/>
  <c r="F52" i="1"/>
  <c r="H52" i="1" s="1"/>
  <c r="F51" i="1"/>
  <c r="H51" i="1" s="1"/>
  <c r="F50" i="1"/>
  <c r="H50" i="1" s="1"/>
  <c r="F47" i="1"/>
  <c r="H47" i="1" s="1"/>
  <c r="F44" i="1"/>
  <c r="H44" i="1" s="1"/>
  <c r="H32" i="1"/>
  <c r="F32" i="1"/>
  <c r="F20" i="1" l="1"/>
  <c r="H20" i="1"/>
  <c r="F115" i="1"/>
  <c r="H115" i="1" s="1"/>
  <c r="H100" i="1"/>
  <c r="H28" i="1" l="1"/>
  <c r="H25" i="1"/>
  <c r="F25" i="1"/>
  <c r="H24" i="1"/>
  <c r="F24" i="1"/>
  <c r="H23" i="1"/>
  <c r="F23" i="1"/>
  <c r="F97" i="1"/>
  <c r="H97" i="1" s="1"/>
  <c r="F96" i="1"/>
  <c r="H96" i="1" s="1"/>
  <c r="F95" i="1"/>
  <c r="H95" i="1" s="1"/>
  <c r="F22" i="1"/>
  <c r="F21" i="1"/>
  <c r="H22" i="1"/>
  <c r="H21" i="1"/>
  <c r="F46" i="1" l="1"/>
  <c r="F45" i="1"/>
  <c r="F42" i="1"/>
  <c r="F39" i="1"/>
  <c r="F38" i="1"/>
  <c r="F37" i="1"/>
  <c r="F36" i="1"/>
  <c r="F34" i="1"/>
  <c r="F31" i="1"/>
  <c r="F30" i="1"/>
  <c r="F19" i="1"/>
  <c r="F18" i="1"/>
  <c r="F134" i="1" l="1"/>
  <c r="H134" i="1" s="1"/>
  <c r="H46" i="1"/>
  <c r="H27" i="1"/>
  <c r="F94" i="1" l="1"/>
  <c r="H94" i="1" s="1"/>
  <c r="F114" i="1" l="1"/>
  <c r="H114" i="1" s="1"/>
  <c r="F145" i="1" l="1"/>
  <c r="H145" i="1" s="1"/>
  <c r="F88" i="1" l="1"/>
  <c r="H88" i="1" s="1"/>
  <c r="H45" i="1"/>
  <c r="H31" i="1"/>
  <c r="H126" i="1" l="1"/>
  <c r="H125" i="1"/>
  <c r="F144" i="1"/>
  <c r="H144" i="1" s="1"/>
  <c r="F143" i="1"/>
  <c r="H143" i="1" s="1"/>
  <c r="F142" i="1"/>
  <c r="H142" i="1" s="1"/>
  <c r="F141" i="1"/>
  <c r="H141" i="1" s="1"/>
  <c r="F140" i="1"/>
  <c r="H140" i="1" s="1"/>
  <c r="F139" i="1"/>
  <c r="H139" i="1" s="1"/>
  <c r="F138" i="1"/>
  <c r="H138" i="1" s="1"/>
  <c r="F137" i="1"/>
  <c r="H137" i="1" s="1"/>
  <c r="H132" i="1"/>
  <c r="H131" i="1"/>
  <c r="H130" i="1"/>
  <c r="H129" i="1"/>
  <c r="H124" i="1"/>
  <c r="H75" i="1"/>
  <c r="H74" i="1"/>
  <c r="H73" i="1"/>
  <c r="H72" i="1"/>
  <c r="H99" i="1"/>
  <c r="F85" i="1"/>
  <c r="H85" i="1" s="1"/>
  <c r="F84" i="1"/>
  <c r="H84" i="1" s="1"/>
  <c r="F83" i="1"/>
  <c r="H83" i="1" s="1"/>
  <c r="F87" i="1"/>
  <c r="H87" i="1" s="1"/>
  <c r="F86" i="1"/>
  <c r="H86" i="1" s="1"/>
  <c r="F82" i="1"/>
  <c r="H82" i="1" s="1"/>
  <c r="F81" i="1"/>
  <c r="H81" i="1" s="1"/>
  <c r="F80" i="1"/>
  <c r="H80" i="1" s="1"/>
  <c r="H127" i="1" l="1"/>
  <c r="H128" i="1"/>
  <c r="F107" i="1" l="1"/>
  <c r="H107" i="1" s="1"/>
  <c r="F108" i="1"/>
  <c r="H108" i="1" s="1"/>
  <c r="F109" i="1"/>
  <c r="H109" i="1" s="1"/>
  <c r="F110" i="1"/>
  <c r="H110" i="1" s="1"/>
  <c r="F112" i="1"/>
  <c r="H112" i="1" s="1"/>
  <c r="F105" i="1"/>
  <c r="H105" i="1" s="1"/>
  <c r="F102" i="1"/>
  <c r="H102" i="1" s="1"/>
  <c r="F93" i="1"/>
  <c r="H93" i="1" s="1"/>
  <c r="F92" i="1"/>
  <c r="H92" i="1" s="1"/>
  <c r="H69" i="1"/>
  <c r="H68" i="1"/>
  <c r="H67" i="1"/>
  <c r="H66" i="1"/>
  <c r="H65" i="1"/>
  <c r="H42" i="1"/>
  <c r="H39" i="1"/>
  <c r="H38" i="1"/>
  <c r="H37" i="1"/>
  <c r="H36" i="1"/>
  <c r="H34" i="1"/>
  <c r="H30" i="1"/>
  <c r="H19" i="1"/>
  <c r="H18" i="1"/>
  <c r="G146" i="1" l="1"/>
  <c r="G148" i="1" s="1"/>
  <c r="G147" i="1" l="1"/>
  <c r="G149"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<sst xmlns="http://schemas.openxmlformats.org/spreadsheetml/2006/main" count="222" uniqueCount="169">
  <si>
    <t>P.O. #:</t>
  </si>
  <si>
    <t>Shipping Address:</t>
  </si>
  <si>
    <t>Billing Address (if different from shipping):</t>
  </si>
  <si>
    <t>School:</t>
  </si>
  <si>
    <t>School/District:</t>
  </si>
  <si>
    <t>Attn:</t>
  </si>
  <si>
    <t>Address:</t>
  </si>
  <si>
    <t>City/Prov:</t>
  </si>
  <si>
    <t>Postal Code:</t>
  </si>
  <si>
    <t>Phone:</t>
  </si>
  <si>
    <t>MATH</t>
  </si>
  <si>
    <t>ISBN</t>
  </si>
  <si>
    <t>Net Price</t>
  </si>
  <si>
    <t>Discount</t>
  </si>
  <si>
    <t>Special Price</t>
  </si>
  <si>
    <t>QTY</t>
  </si>
  <si>
    <t>TOTAL</t>
  </si>
  <si>
    <t>9780134682433</t>
  </si>
  <si>
    <t>9780134849508</t>
  </si>
  <si>
    <t>9780134739366</t>
  </si>
  <si>
    <r>
      <t xml:space="preserve">K-3 School Pack - Includes Number + Other Strands  </t>
    </r>
    <r>
      <rPr>
        <b/>
        <sz val="10"/>
        <color theme="1"/>
        <rFont val="Open Sans"/>
        <family val="2"/>
      </rPr>
      <t/>
    </r>
  </si>
  <si>
    <t>9780134775036</t>
  </si>
  <si>
    <t>Mathology Little Books - Kindergarten Pack - All Strands</t>
  </si>
  <si>
    <t>9780134777689</t>
  </si>
  <si>
    <t>Mathology Little Books - Grade 1 Pack  - All Strands</t>
  </si>
  <si>
    <t>9780134777672</t>
  </si>
  <si>
    <t>Mathology Little Books - Grade 2 Pack - All Strands</t>
  </si>
  <si>
    <t>Mathology Little Books - Grade 3 Pack - All Strands</t>
  </si>
  <si>
    <t>Lap Book Pack - All Strands; 16 titles</t>
  </si>
  <si>
    <t>Mathologie</t>
  </si>
  <si>
    <t>9780134844343</t>
  </si>
  <si>
    <t>9780134887890</t>
  </si>
  <si>
    <t>9780134885858</t>
  </si>
  <si>
    <t>9780134885872</t>
  </si>
  <si>
    <t>9780134885889</t>
  </si>
  <si>
    <t>Développement professionnel</t>
  </si>
  <si>
    <t xml:space="preserve">*Taxes may vary depending on province. Order total above is for estimation purposes only. Final total will be calculated on  your invoice. </t>
  </si>
  <si>
    <t>**Please note, we no longer accept credit card payment information by email, fax or letter mail.</t>
  </si>
  <si>
    <t>Ensemble des grands livres - tous les domaines; 16 titres
Lap Book Pack - All Strands; 16 titles</t>
  </si>
  <si>
    <t>La progression des apprentissages de Pearson Canada
Pearson Canada Mathematics Learning Progression Booklet</t>
  </si>
  <si>
    <t>Ensemble école M-3 - tous les domaines; 72 titres 
K-3 School Pack - All Strands; 72 titles - 5% savings vs buying individual grade packs</t>
  </si>
  <si>
    <t>Ensemble maternelle - tous les domaines; 16 titres
Kindergarten Pack - All Strands; 16 titles - 14% savings vs buying individual 4 packs</t>
  </si>
  <si>
    <t xml:space="preserve">Ensemble 1re année - tous les domaines; 18 titres
Grade 1  Pack - All Strands; 18 titles - 16% savings vs buying individual 5 packs </t>
  </si>
  <si>
    <t xml:space="preserve">Ensemble 2e année - tous les domaines; 20 titres
Grade 2 Pack - All Strands; 20 titles - 15% savings vs buying individual 5 packs </t>
  </si>
  <si>
    <t xml:space="preserve">Ensemble 3e année - tous les domaines; 18 titres
Grade 3 Pack - All Strands; 18 titles - 14% savings vs buying individual 5 packs </t>
  </si>
  <si>
    <t>NA</t>
  </si>
  <si>
    <t>9780136808596</t>
  </si>
  <si>
    <t>Math Expressions: Developing Student Thinking &amp; Problem Solving Through Communication</t>
  </si>
  <si>
    <t>Développement professionnel pédagogiques</t>
  </si>
  <si>
    <t>Pearson Canada Mathematics Learning Progression Booklet K-3</t>
  </si>
  <si>
    <t>Pearson Canada Mathematics Learning Progression Booklet 4-9</t>
  </si>
  <si>
    <t>9780136977445</t>
  </si>
  <si>
    <t>Mathology Math Mats</t>
  </si>
  <si>
    <t>Professional Development - Publications aligned with Mathology</t>
  </si>
  <si>
    <t>Mathology Implementation Courses
Delivery Method: On site and Online</t>
  </si>
  <si>
    <t>Half-Day Mathology Administrator Session
Audience: Administrators, school and district math leaders</t>
  </si>
  <si>
    <t>One-Day What to Look For in Your Schools Professional Learning Course for Principals
Audience: School principals
Delivery Method: On site and Virtual Series (max. 45 participants)</t>
  </si>
  <si>
    <t>Two-Day What to Look For Facilitator's Course for School and District Math Leaders
Audience: Administrators, school and district math leaders
Delivery Method: On site and Virtual Series (max. 45 participants)</t>
  </si>
  <si>
    <t>Two-Day What to Look For Professional Learning Course for Teachers
Audience: K to Grade 2 Teachers
Delivery Method: On site and Virtual Series (max. 45 participants)</t>
  </si>
  <si>
    <t>One-Day Exploring Spatial Reasoning Professional Learning Course for Teachers
Audience: K to Grade 2 teachers
Delivery Method: On site (max. 45 participants)</t>
  </si>
  <si>
    <t>Well Aware - Developing Resilient, Active, and Flourishing Students</t>
  </si>
  <si>
    <t>What to Look For Facilitator’s Guide (K to Grade 3 Print Resource)</t>
  </si>
  <si>
    <t>What to Look For Course Book for Teachers (Print Resource)</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</si>
  <si>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</si>
  <si>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</si>
  <si>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</si>
  <si>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Teaching Math With Meaning: Cultivating Self-Efficacy through Learning Competencies
Grades K-8</t>
  </si>
  <si>
    <t>Atelier
Cours sur la mise en oeuvre de Mathologie</t>
  </si>
  <si>
    <t>Séance Mathologie d’une demi-journée pour les administrateurs
Auditoire : administrateurs, responsables des mathématiques dans les écoles et les districts
Half-Day Mathology Administrator Session
Audience: Administrators, school and district math leaders</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</si>
  <si>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</si>
  <si>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</si>
  <si>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</si>
  <si>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(max. 45 participants)</t>
  </si>
  <si>
    <t>What to Look For, Facilitator’s Guide (Ressource imprimée, M-3, en anglais seulement)</t>
  </si>
  <si>
    <t>What to Look For Course Book for Teachers (Ressource imprimée, en anglais seulement)</t>
  </si>
  <si>
    <t>What to Look For: Understanding and Developing Student Thinking in Early Numeracy 
(livre et texte électronique)
Book and eText</t>
  </si>
  <si>
    <t>What to Look For: Understanding and Developing Student Thinking in Early Numeracy 
(texte électronique seulement)
eText only</t>
  </si>
  <si>
    <t>Taking Shape: Activities to Develop Geometric and Spatial Thinking, M–2
(Ressource imprimée, en anglais seulement)</t>
  </si>
  <si>
    <t>Teaching Math with Meaning: Cultivating Self-Efficacy Through Learning Competencies, 
M–8, en anglais seulement</t>
  </si>
  <si>
    <t>Well Aware – Developing Resilient, Active, and Flourishing Students, 
en anglais seulement</t>
  </si>
  <si>
    <t>Napperons de l’élève</t>
  </si>
  <si>
    <t>Mathology Math Mats Grades 3-4</t>
  </si>
  <si>
    <t>Mathology Math Mats Grades 5-6</t>
  </si>
  <si>
    <t>Rethinking Fractions: 8 Core Concepts to Support Assessment and Learning</t>
  </si>
  <si>
    <t>Webinar Mathology Teacher Course (English and French)
Audience: K–6 teachers, school, and district math leaders</t>
  </si>
  <si>
    <t>Half-Day Mathology Teacher Course (English)
Audience: K–6 teachers, school, and district math leaders</t>
  </si>
  <si>
    <t>One-Day Mathology Teacher Course (English)
Audience: K–6 teachers, school, and district math leaders</t>
  </si>
  <si>
    <t>Two-Day Mathology Teacher Course (English)
Audience: K–6 teachers, school, and district math leaders</t>
  </si>
  <si>
    <t>Webinaire Mathologie pour les enseignants (français et anglais)
Auditoire : enseignants et responsables des mathématiques M-3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</si>
  <si>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</si>
  <si>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M-3 dans les écoles et les districts
One-Day Mathology Teacher Course (French)
Audience: K–6 teachers, school, and district math leaders</t>
  </si>
  <si>
    <t>Cours Mathologie de deux jours pour les enseignants (français)
Auditoire : enseignants et responsables des mathématiques M-3 dans
Two-Day Mathology Teacher Course (French)
Audience: K–6 teachers, school, and district math leaders</t>
  </si>
  <si>
    <t>Elementary and Middle School Mathematics: Teaching Developmentally, 
Grades K–12, 6th Canadian Edition</t>
  </si>
  <si>
    <t>Elementary and Middle School Mathematics: Teaching Developmentally, M–12, 
6e édition canadienne, en anglais seulement</t>
  </si>
  <si>
    <t>Minimum shipping charges apply, depending on your location. Prices subject to change.</t>
  </si>
  <si>
    <t>Order Sub Total</t>
  </si>
  <si>
    <t>G.S.T.  (5%)</t>
  </si>
  <si>
    <t>Shipping (7%)</t>
  </si>
  <si>
    <t>Estimated Final Total</t>
  </si>
  <si>
    <t>Mathology/Mathologie</t>
  </si>
  <si>
    <t>School Division ● Email: school_inquiries@pearsoned.com ● Tel: 1-800-361-6128 ● www.pearsoncanadaschool.com</t>
  </si>
  <si>
    <t>Mathology Grade 1 - Activity Kit - National Edition</t>
  </si>
  <si>
    <t>Mathology Grade 2 - Activity Kit - National Edition</t>
  </si>
  <si>
    <t>Mathology Grade 1 - Activity Kit - Ontario Edition</t>
  </si>
  <si>
    <t>Mathology Grade 2 - Activity Kit - Ontario Edition</t>
  </si>
  <si>
    <t>9780137906758</t>
  </si>
  <si>
    <t>9780137906789</t>
  </si>
  <si>
    <t>9780137855520</t>
  </si>
  <si>
    <t>Mathologie 1re année - Trousse d'activités 
Mathology Grade 1 - Activity Kit - National Edition</t>
  </si>
  <si>
    <t>Mathologie 2e année - Trousse d'activités
Mathology Grade 2 - Activity Kit  - National Edition</t>
  </si>
  <si>
    <t>Mathologie 1re année - Trousse d'activités 
Mathology Grade 1 - Activity Kit - Ontario Edition</t>
  </si>
  <si>
    <t>Mathologie 2e année - Trousse d'activités
Mathology Grade 2 - Activity Kit  - Ontario Edition</t>
  </si>
  <si>
    <t xml:space="preserve">*Please note that Mathology.ca and Mathologie.ca are not included as part of the 10% discount. 
We are currently offering a special promotion for Mathology and selected Math Makes Sense (MMS) resources:
- Purchase any Mathology/Mathologie products and receive 50% on all MMS with the exceptions on consumable and eText
For other special promotions, please reach out to your local Pearson representative for details. </t>
  </si>
  <si>
    <t>Mathology Grade 1 - Activity Kit - Albertal Edition</t>
  </si>
  <si>
    <t>9780138112196</t>
  </si>
  <si>
    <t>Mathology Grade 2 - Activity Kit - Alberta Edition</t>
  </si>
  <si>
    <t>9780138112202</t>
  </si>
  <si>
    <t>Napperons de l’élève
Mathologie Math Mats 3/4</t>
  </si>
  <si>
    <t>Napperons de l’élève
Mathologie Math Mats 5/6</t>
  </si>
  <si>
    <t>Mathology Grade 3 - Activity Kit - National Edition (*Teacher support materials are only available on Mathology.ca) - On clearance. No included. (Available in print while quantites last)</t>
  </si>
  <si>
    <t>Mathology Grade 3 - Activity Kit - Ontario Edition  (*Teacher support materials are only 
available on Mathology.ca) - On clearance. No included. (Available in print while quantites last)</t>
  </si>
  <si>
    <t>Mathology.ca Gradea K-9 - 1 year online teacher licence</t>
  </si>
  <si>
    <t>Mathology.ca Gradea K-9 - 3 year online teacher licence</t>
  </si>
  <si>
    <t>Pearson Canada Mathematics Learning Progression Digital Version K-9</t>
  </si>
  <si>
    <t>Mathology Math Mats Grades 1-2</t>
  </si>
  <si>
    <t>Mathology Math Mats Grades 5-8</t>
  </si>
  <si>
    <t>Mathology Practice Workbooks</t>
  </si>
  <si>
    <t>Mathology Grade 3 Practice Workbook Teacher Edition (Purple)</t>
  </si>
  <si>
    <t>Mathology Grade 4 Practice Workbook Teacher Edition (Teal)</t>
  </si>
  <si>
    <t>Mathology Grade 5 Practice Workbook Student Edition (Red)</t>
  </si>
  <si>
    <t>Mathology Grade 5 Practice Workbook Teacher Edition (Red)</t>
  </si>
  <si>
    <t>Mathology Grade 6 Practice Workbook Teacher Edition (Blue)</t>
  </si>
  <si>
    <t>NEW! Mathology Grade 7 Practice Workbook Teacher Edition (Green)</t>
  </si>
  <si>
    <t>NEW! Mathology Grade 8 Practice Workbook Teacher Edition (Burgundy)</t>
  </si>
  <si>
    <t>NEW! Math Workshop 6-12</t>
  </si>
  <si>
    <t>NEW! The Marilyn Burns Fractions Kit</t>
  </si>
  <si>
    <t>Mathologie 3e année - Trousse d'activités
Mathologie Grade 3 - Activity Kit  - National Edition. On clearance. No included. 
(Available in print while quantites last)</t>
  </si>
  <si>
    <t>Mathologie 3e année - Trousse d'activités
Mathologie Grade 3 - Activity Kit  - Ontario Edition. On clearance. No included. 
(Available in print while quantites last)</t>
  </si>
  <si>
    <t>Mathologie.ca Gradea K-6 - 1 year online teacher licence</t>
  </si>
  <si>
    <t>Mathologie.ca Gradea K-6 - 3 year online teacher licence</t>
  </si>
  <si>
    <t>La progression des apprentissages de Pearson Canada
Pearson Canada Mathematics Learning Progression K-9 Digital Version</t>
  </si>
  <si>
    <t xml:space="preserve">9780135405628 </t>
  </si>
  <si>
    <t>Mathologie Practice Workbooks</t>
  </si>
  <si>
    <t>NEW! Mathologie Grade 3 Practice Workbook Student Edition (Purple)</t>
  </si>
  <si>
    <t>NEW! Mathologie Grade 3 Practice Workbook Teacher Edition (Purple)</t>
  </si>
  <si>
    <t>NEW! Mathologie Grade 4 Practice Workbook Student Edition (Teal)</t>
  </si>
  <si>
    <t>NEW! Mathologie Grade 4 Practice Workbook Teacher Edition (Teal)</t>
  </si>
  <si>
    <t>Mathology Grade 3 Practice Workbook 10 Pack - Student Edition (Purple)</t>
  </si>
  <si>
    <t>Mathology Grade 4 Practice Workbook 10 Pack - Student Edition (Teal)</t>
  </si>
  <si>
    <t>Mathology Grade 6 Practice Workbook 10 Pack - Student Edition (Blue)</t>
  </si>
  <si>
    <t>NEW! Mathology Grade 7 Practice Workbook 10 Pack - Student Edition (Green)</t>
  </si>
  <si>
    <t>NEW! Mathology Grade 8 Practice Workbook 10 Pack - Student Edition (Burgundy)</t>
  </si>
  <si>
    <t>FALL 2025! Mathology Grade 9 Practice Workbook 10 Pack - Student Edition (Dark Purple)</t>
  </si>
  <si>
    <t>FALL 2025! Mathology Grade 9 Practice Workbook Teacher Edition (Dark Purple)</t>
  </si>
  <si>
    <t>2026 New School Order Form</t>
  </si>
  <si>
    <r>
      <t xml:space="preserve">Mathology </t>
    </r>
    <r>
      <rPr>
        <sz val="9"/>
        <rFont val="Plus Jakarta Sans"/>
      </rPr>
      <t xml:space="preserve">(Also available in French--Mathologie) </t>
    </r>
  </si>
  <si>
    <r>
      <t xml:space="preserve">Classroom Activity Kits
</t>
    </r>
    <r>
      <rPr>
        <sz val="9"/>
        <rFont val="Plus Jakarta Sans"/>
      </rPr>
      <t>A 2-box set providing complete curriculum coverage with over 100 easy-to-implement activities &amp; games. Both include copies of the Pearson Canada Mathematics Learning Progression. Teacher digital tool sold separately.</t>
    </r>
  </si>
  <si>
    <r>
      <rPr>
        <b/>
        <sz val="9"/>
        <rFont val="Plus Jakarta Sans"/>
      </rPr>
      <t>Mathology.ca</t>
    </r>
    <r>
      <rPr>
        <sz val="9"/>
        <rFont val="Plus Jakarta Sans"/>
      </rPr>
      <t xml:space="preserve">
Flexible teacher tool that facilitates activity search, lesson planning, and student assessment with just-in-time supports and targeted professional learning. Complete curriculum coverage.  
Mathology.ca Online Teacher Licence (Available Grades K-9)
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</si>
  <si>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b/>
        <sz val="9"/>
        <rFont val="Plus Jakarta Sans"/>
      </rPr>
      <t>Pearson Canada Mathematics Learning Progession</t>
    </r>
    <r>
      <rPr>
        <sz val="9"/>
        <rFont val="Plus Jakarta Sans"/>
      </rPr>
      <t xml:space="preserve">
A practical, easy-to-use framework representing the progression of student learning across the big ideas in mathematics at K-9.</t>
    </r>
  </si>
  <si>
    <r>
      <t xml:space="preserve">Mathology Little Books K-3 School Pack                                          
</t>
    </r>
    <r>
      <rPr>
        <sz val="9"/>
        <color theme="1"/>
        <rFont val="Plus Jakarta Sans"/>
      </rPr>
      <t>The K-3 School Pack includes 72 titles with multiple (4 Kindergarten, 5 Grades 1-3) print copies of each Student Edition and one copy of each Teacher Guide. Digital resource included for each title.</t>
    </r>
  </si>
  <si>
    <r>
      <t xml:space="preserve">Mathology Little Books Grade Pack
</t>
    </r>
    <r>
      <rPr>
        <sz val="9"/>
        <color theme="1"/>
        <rFont val="Plus Jakarta Sans"/>
      </rPr>
      <t>Each grade pack includes all titles for one grade level with multiple (4 Kindergarten, 5 Grades 1-3) print copies of each Student Edition and one copy of each Teacher Guide. Digital resource included for each title.</t>
    </r>
  </si>
  <si>
    <r>
      <t xml:space="preserve">Lap Book Pack
</t>
    </r>
    <r>
      <rPr>
        <sz val="9"/>
        <color theme="1"/>
        <rFont val="Plus Jakarta Sans"/>
      </rPr>
      <t>Kindegarten Lap Book pack features one print copy of each Student Edition in large format.</t>
    </r>
  </si>
  <si>
    <r>
      <t xml:space="preserve">Professional Developmet Books
</t>
    </r>
    <r>
      <rPr>
        <sz val="9"/>
        <color theme="1"/>
        <rFont val="Plus Jakarta Sans"/>
      </rPr>
      <t>Publications aligned with Mathology</t>
    </r>
  </si>
  <si>
    <r>
      <rPr>
        <b/>
        <sz val="9"/>
        <rFont val="Plus Jakarta Sans"/>
      </rPr>
      <t>Trousse d'activités pour la classe</t>
    </r>
    <r>
      <rPr>
        <sz val="9"/>
        <rFont val="Plus Jakarta Sans"/>
      </rPr>
      <t xml:space="preserve">
La trousse d'activités composée de 2 boîtes répond aux exigences du curriculum et offre plus de 100 activités conviviales et ludiques. La trousse comprend La progression des apprentissages de Pearson Canada. Une ressource numérique pour enseignant vendue séparément. 
</t>
    </r>
    <r>
      <rPr>
        <b/>
        <sz val="9"/>
        <rFont val="Plus Jakarta Sans"/>
      </rPr>
      <t>Classroom Activity Kits</t>
    </r>
    <r>
      <rPr>
        <sz val="9"/>
        <rFont val="Plus Jakarta Sans"/>
      </rPr>
      <t xml:space="preserve">
A 2-box set providing complete curriculum coverage with over 100 easy-to-implement activities &amp; games. Both include copies of the Pearson Canada Mathematics Learning Progression. Teacher digital tool sold separately.</t>
    </r>
  </si>
  <si>
    <r>
      <t xml:space="preserve">Mathologie.ca
</t>
    </r>
    <r>
      <rPr>
        <sz val="9"/>
        <rFont val="Plus Jakarta Sans"/>
      </rPr>
      <t xml:space="preserve">Un outil numérique flexible qui facilite les recherches d'activités, la planification des leçons et l'évaluation des élèves en fournissant une aide à point nommé et les cibles d'apprentissage à atteindre.  
</t>
    </r>
    <r>
      <rPr>
        <b/>
        <sz val="9"/>
        <rFont val="Plus Jakarta Sans"/>
      </rPr>
      <t>Mathologie.ca</t>
    </r>
    <r>
      <rPr>
        <sz val="9"/>
        <rFont val="Plus Jakarta Sans"/>
      </rPr>
      <t xml:space="preserve">
Flexible teacher tool that facilitates activity search, lesson planning, and student assessment with just-in-time supports and targeted professional learning.  Complete curriculum coverage.  
Mathologie.ca Online Teacher Licence (Available Grades K-6)</t>
    </r>
    <r>
      <rPr>
        <b/>
        <sz val="9"/>
        <rFont val="Plus Jakarta Sans"/>
      </rPr>
      <t xml:space="preserve">
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</si>
  <si>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 xml:space="preserve">La progression des apprentissages de Pearson Canada
</t>
    </r>
    <r>
      <rPr>
        <sz val="9"/>
        <color theme="1"/>
        <rFont val="Plus Jakarta Sans"/>
      </rPr>
      <t>Un document présentant la progression des apprentissages des élèves en fonction des grandes idées mathématiques, de la maternelle à la 3</t>
    </r>
    <r>
      <rPr>
        <vertAlign val="superscript"/>
        <sz val="9"/>
        <color theme="1"/>
        <rFont val="Plus Jakarta Sans"/>
      </rPr>
      <t>e</t>
    </r>
    <r>
      <rPr>
        <sz val="9"/>
        <color theme="1"/>
        <rFont val="Plus Jakarta Sans"/>
      </rPr>
      <t xml:space="preserve"> année. 
</t>
    </r>
    <r>
      <rPr>
        <b/>
        <sz val="9"/>
        <color theme="1"/>
        <rFont val="Plus Jakarta Sans"/>
      </rPr>
      <t>Pearson Canada Mathematics Learning Progession</t>
    </r>
    <r>
      <rPr>
        <sz val="9"/>
        <color theme="1"/>
        <rFont val="Plus Jakarta Sans"/>
      </rPr>
      <t xml:space="preserve">
A practical, easy-to-use framework representing the progression of student learning across the big ideas in mathematics at K-3.</t>
    </r>
  </si>
  <si>
    <r>
      <t xml:space="preserve">Ensemble École M-3 Petits livrets de Mathologie                                    
</t>
    </r>
    <r>
      <rPr>
        <sz val="9"/>
        <color theme="1"/>
        <rFont val="Plus Jakarta Sans"/>
      </rPr>
      <t xml:space="preserve">L'ensemble M-3 pour l'école inclut 72 titres avec des exemplaires multiples de chaque livret (4 pour la maternelle, 5 pour les années 1-3) et une copie du guide d'enseignement.  Une ressource numérique pour chaque titre.
</t>
    </r>
    <r>
      <rPr>
        <b/>
        <sz val="9"/>
        <color theme="1"/>
        <rFont val="Plus Jakarta Sans"/>
      </rPr>
      <t xml:space="preserve">K-3 School Pack Mathology Little Books       </t>
    </r>
    <r>
      <rPr>
        <sz val="9"/>
        <color theme="1"/>
        <rFont val="Plus Jakarta Sans"/>
      </rPr>
      <t xml:space="preserve">                                   
The K-3 School Pack includes 72 Mathology Little Book titles with multiple (4 Kindergarten, 5 Grades 1-3) print copies of each Student Edition and one copy of each Teacher Guide. Digital resource included for each title.</t>
    </r>
  </si>
  <si>
    <r>
      <t xml:space="preserve">Ensemble M-3
</t>
    </r>
    <r>
      <rPr>
        <sz val="9"/>
        <color theme="1"/>
        <rFont val="Plus Jakarta Sans"/>
      </rPr>
      <t xml:space="preserve">L'ensemble M-3 pour l'école inclut tous les titres avec des exemplaires multiples de chaque livret (4 pour la maternelle, 5 pour les années 1-3) et une copie du guide d'enseignement (par année). Une ressource numérique pour chaque titre. 
</t>
    </r>
    <r>
      <rPr>
        <b/>
        <sz val="9"/>
        <color theme="1"/>
        <rFont val="Plus Jakarta Sans"/>
      </rPr>
      <t>Grade Pack</t>
    </r>
    <r>
      <rPr>
        <sz val="9"/>
        <color theme="1"/>
        <rFont val="Plus Jakarta Sans"/>
      </rPr>
      <t xml:space="preserve">
Each grade pack includes all titles for one grade level with multiple (4 Kindergarten, 5 Grades 1-3) print copies of each Student Edition and one copy of each Teacher Guide. Digital resource included for each title.</t>
    </r>
  </si>
  <si>
    <r>
      <rPr>
        <sz val="9"/>
        <color theme="1"/>
        <rFont val="Plus Jakarta Sans"/>
      </rPr>
      <t xml:space="preserve">
</t>
    </r>
    <r>
      <rPr>
        <b/>
        <sz val="9"/>
        <color theme="1"/>
        <rFont val="Plus Jakarta Sans"/>
      </rPr>
      <t>Lap Book Pack</t>
    </r>
    <r>
      <rPr>
        <sz val="9"/>
        <color theme="1"/>
        <rFont val="Plus Jakarta Sans"/>
      </rPr>
      <t xml:space="preserve">
Kindegarten Lap Book pack features one print copy of each Student Edition in large format. The Classroom Pack includes the Lap Book pack as well as one print copy of each corresponding teacher guide.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</si>
</sst>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_(&quot;$&quot;* #,##0.00_);_(&quot;$&quot;* \(#,##0.00\);_(&quot;$&quot;* &quot;&quot;??_);_(@_)"/>
    <numFmt numFmtId="166" formatCode="0000000000"/>
  </numFmts>
  <fonts count="29"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11"/>
      <color theme="1"/>
      <name val="Arial"/>
      <family val="2"/>
    </font>
    <font>
      <b/>
      <sz val="10"/>
      <color theme="1"/>
      <name val="Open Sans"/>
      <family val="2"/>
    </font>
    <font>
      <sz val="9"/>
      <name val="Arial"/>
      <family val="2"/>
    </font>
    <font>
      <sz val="10"/>
      <color rgb="FF000000"/>
      <name val="Arial"/>
      <family val="2"/>
    </font>
    <font>
      <u/>
      <sz val="11"/>
      <color theme="10"/>
      <name val="Calibri"/>
      <family val="2"/>
      <scheme val="minor"/>
    </font>
    <font>
      <sz val="11"/>
      <name val="Arial"/>
      <family val="2"/>
    </font>
    <font>
      <sz val="9"/>
      <color theme="1"/>
      <name val="Arial"/>
      <family val="2"/>
    </font>
    <font>
      <sz val="10"/>
      <color theme="1"/>
      <name val="Plus Jakarta Sans"/>
    </font>
    <font>
      <b/>
      <sz val="24"/>
      <name val="Plus Jakarta Sans"/>
    </font>
    <font>
      <sz val="10"/>
      <name val="Plus Jakarta Sans"/>
    </font>
    <font>
      <b/>
      <sz val="18"/>
      <name val="Plus Jakarta Sans"/>
    </font>
    <font>
      <sz val="8"/>
      <name val="Plus Jakarta Sans"/>
    </font>
    <font>
      <b/>
      <sz val="9"/>
      <name val="Plus Jakarta Sans"/>
    </font>
    <font>
      <sz val="9"/>
      <name val="Plus Jakarta Sans"/>
    </font>
    <font>
      <sz val="9"/>
      <color theme="1"/>
      <name val="Plus Jakarta Sans"/>
    </font>
    <font>
      <sz val="9"/>
      <color rgb="FF000000"/>
      <name val="Plus Jakarta Sans"/>
    </font>
    <font>
      <b/>
      <sz val="9"/>
      <color theme="1"/>
      <name val="Plus Jakarta Sans"/>
    </font>
    <font>
      <vertAlign val="superscript"/>
      <sz val="9"/>
      <color theme="1"/>
      <name val="Plus Jakarta Sans"/>
    </font>
    <font>
      <b/>
      <sz val="9"/>
      <color theme="0"/>
      <name val="Plus Jakarta Sans"/>
    </font>
    <font>
      <b/>
      <sz val="9"/>
      <color rgb="FF000000"/>
      <name val="Plus Jakarta Sans"/>
    </font>
    <font>
      <u/>
      <sz val="9"/>
      <color theme="10"/>
      <name val="Plus Jakarta Sans"/>
    </font>
    <font>
      <sz val="11"/>
      <color theme="1"/>
      <name val="Plus Jakarta Sans"/>
    </font>
    <font>
      <sz val="11"/>
      <name val="Plus Jakarta Sans"/>
    </font>
    <font>
      <sz val="8"/>
      <color rgb="FF000000"/>
      <name val="Plus Jakarta Sans"/>
    </font>
    <font>
      <b/>
      <sz val="10"/>
      <name val="Plus Jakarta Sans"/>
    </font>
  </fonts>
  <fills count="15">
    <fill>
      <patternFill patternType="none"/>
    </fill>
    <fill>
      <patternFill patternType="gray125"/>
    </fill>
    <fill>
      <patternFill patternType="solid">
        <fgColor rgb="FFC0C0C0"/>
        <bgColor rgb="FFC0C0C0"/>
      </patternFill>
    </fill>
    <fill>
      <patternFill patternType="solid">
        <fgColor rgb="FFEBF6F9"/>
        <bgColor rgb="FF808080"/>
      </patternFill>
    </fill>
    <fill>
      <patternFill patternType="solid">
        <fgColor theme="7" tint="0.39997558519241921"/>
        <bgColor rgb="FF808080"/>
      </patternFill>
    </fill>
    <fill>
      <patternFill patternType="solid">
        <fgColor theme="7" tint="0.79998168889431442"/>
        <bgColor rgb="FF808080"/>
      </patternFill>
    </fill>
    <fill>
      <patternFill patternType="solid">
        <fgColor theme="7" tint="0.79998168889431442"/>
        <bgColor indexed="64"/>
      </patternFill>
    </fill>
    <fill>
      <patternFill patternType="solid">
        <fgColor theme="0"/>
        <bgColor indexed="64"/>
      </patternFill>
    </fill>
    <fill>
      <patternFill patternType="solid">
        <fgColor theme="9"/>
        <bgColor indexed="64"/>
      </patternFill>
    </fill>
    <fill>
      <patternFill patternType="solid">
        <fgColor theme="2"/>
        <bgColor indexed="64"/>
      </patternFill>
    </fill>
    <fill>
      <patternFill patternType="solid">
        <fgColor theme="5"/>
        <bgColor rgb="FF808080"/>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medium">
        <color auto="1"/>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7" fillId="0" borderId="0"/>
    <xf numFmtId="0" fontId="3" fillId="0" borderId="0"/>
    <xf numFmtId="0" fontId="7"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9"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0" fillId="7" borderId="0" xfId="0" applyFont="1" applyFill="1" applyAlignment="1">
      <alignment vertical="center"/>
    </xf>
    <xf numFmtId="0" fontId="11"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wrapText="1"/>
    </xf>
    <xf numFmtId="0" fontId="13" fillId="0" borderId="0" xfId="0" applyFont="1" applyAlignment="1">
      <alignment vertical="center"/>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2" xfId="0" applyFont="1" applyBorder="1" applyAlignment="1">
      <alignment horizontal="left" vertical="center"/>
    </xf>
    <xf numFmtId="0" fontId="17" fillId="0" borderId="0" xfId="0" applyFont="1" applyAlignment="1">
      <alignment vertical="center"/>
    </xf>
    <xf numFmtId="0" fontId="16" fillId="2" borderId="2" xfId="0" applyFont="1" applyFill="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6" fillId="14" borderId="18" xfId="0" applyFont="1" applyFill="1" applyBorder="1" applyAlignment="1">
      <alignment horizontal="left" vertical="center" wrapText="1"/>
    </xf>
    <xf numFmtId="0" fontId="16" fillId="14" borderId="8" xfId="0" applyFont="1" applyFill="1" applyBorder="1" applyAlignment="1">
      <alignment horizontal="left" vertical="center"/>
    </xf>
    <xf numFmtId="0" fontId="16" fillId="14" borderId="17"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16" xfId="0" applyFont="1" applyFill="1" applyBorder="1" applyAlignment="1">
      <alignment horizontal="left" vertical="center"/>
    </xf>
    <xf numFmtId="0" fontId="16" fillId="3" borderId="16" xfId="0" applyFont="1" applyFill="1" applyBorder="1" applyAlignment="1">
      <alignment horizontal="center" vertical="center"/>
    </xf>
    <xf numFmtId="4" fontId="16" fillId="3" borderId="16" xfId="0" applyNumberFormat="1" applyFont="1" applyFill="1" applyBorder="1" applyAlignment="1">
      <alignment horizontal="center" vertical="center" wrapText="1"/>
    </xf>
    <xf numFmtId="9" fontId="16" fillId="3" borderId="16" xfId="2" applyFont="1" applyFill="1" applyBorder="1" applyAlignment="1">
      <alignment horizontal="center" vertical="center" wrapText="1"/>
    </xf>
    <xf numFmtId="4" fontId="16" fillId="3" borderId="16" xfId="0" applyNumberFormat="1" applyFont="1" applyFill="1" applyBorder="1" applyAlignment="1">
      <alignment horizontal="center" vertical="center"/>
    </xf>
    <xf numFmtId="0" fontId="16" fillId="3" borderId="15" xfId="0" applyFont="1" applyFill="1" applyBorder="1" applyAlignment="1">
      <alignment horizontal="center" vertical="center"/>
    </xf>
    <xf numFmtId="0" fontId="18" fillId="0" borderId="0" xfId="0" applyFont="1" applyAlignment="1">
      <alignment vertical="center"/>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16" fillId="4" borderId="9" xfId="0" applyFont="1" applyFill="1" applyBorder="1" applyAlignment="1">
      <alignment horizontal="left" vertical="center"/>
    </xf>
    <xf numFmtId="0" fontId="16" fillId="5" borderId="10"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1" xfId="0" applyFont="1" applyFill="1" applyBorder="1" applyAlignment="1">
      <alignment horizontal="left" vertical="center" wrapText="1"/>
    </xf>
    <xf numFmtId="1" fontId="17" fillId="0" borderId="10" xfId="0" applyNumberFormat="1" applyFont="1" applyBorder="1" applyAlignment="1">
      <alignment horizontal="left" vertical="center"/>
    </xf>
    <xf numFmtId="1" fontId="17" fillId="0" borderId="2" xfId="0" applyNumberFormat="1" applyFont="1" applyBorder="1" applyAlignment="1">
      <alignment horizontal="left" vertical="center"/>
    </xf>
    <xf numFmtId="49" fontId="18" fillId="0" borderId="2" xfId="0" applyNumberFormat="1" applyFont="1" applyBorder="1" applyAlignment="1">
      <alignment horizontal="center" vertical="center"/>
    </xf>
    <xf numFmtId="164" fontId="18" fillId="0" borderId="20" xfId="1" applyFont="1" applyFill="1" applyBorder="1" applyAlignment="1">
      <alignment vertical="center"/>
    </xf>
    <xf numFmtId="9" fontId="17"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2" xfId="0" applyNumberFormat="1" applyFont="1" applyBorder="1" applyAlignment="1">
      <alignment vertical="center"/>
    </xf>
    <xf numFmtId="165" fontId="17" fillId="0" borderId="11" xfId="0" applyNumberFormat="1" applyFont="1" applyBorder="1" applyAlignment="1">
      <alignment vertical="center"/>
    </xf>
    <xf numFmtId="1" fontId="17" fillId="0" borderId="7" xfId="0" applyNumberFormat="1" applyFont="1" applyBorder="1" applyAlignment="1">
      <alignment horizontal="left" vertical="center" wrapText="1"/>
    </xf>
    <xf numFmtId="1" fontId="17" fillId="0" borderId="17" xfId="0" applyNumberFormat="1" applyFont="1" applyBorder="1" applyAlignment="1">
      <alignment horizontal="left" vertical="center" wrapText="1"/>
    </xf>
    <xf numFmtId="1" fontId="17" fillId="0" borderId="10" xfId="0" applyNumberFormat="1" applyFont="1" applyBorder="1" applyAlignment="1">
      <alignment horizontal="left" vertical="center" wrapText="1"/>
    </xf>
    <xf numFmtId="1" fontId="17" fillId="0" borderId="10" xfId="0" applyNumberFormat="1" applyFont="1" applyBorder="1" applyAlignment="1">
      <alignment horizontal="left" vertical="center"/>
    </xf>
    <xf numFmtId="1" fontId="17" fillId="0" borderId="2" xfId="0" applyNumberFormat="1" applyFont="1" applyBorder="1" applyAlignment="1">
      <alignment horizontal="left" vertical="center"/>
    </xf>
    <xf numFmtId="1" fontId="17" fillId="6" borderId="10" xfId="0" applyNumberFormat="1" applyFont="1" applyFill="1" applyBorder="1" applyAlignment="1">
      <alignment horizontal="left" vertical="center" wrapText="1"/>
    </xf>
    <xf numFmtId="1" fontId="17" fillId="6" borderId="2" xfId="0" applyNumberFormat="1" applyFont="1" applyFill="1" applyBorder="1" applyAlignment="1">
      <alignment horizontal="left" vertical="center"/>
    </xf>
    <xf numFmtId="1" fontId="17" fillId="6" borderId="11" xfId="0" applyNumberFormat="1" applyFont="1" applyFill="1" applyBorder="1" applyAlignment="1">
      <alignment horizontal="left" vertical="center"/>
    </xf>
    <xf numFmtId="1" fontId="19" fillId="0" borderId="2" xfId="0" applyNumberFormat="1" applyFont="1" applyBorder="1" applyAlignment="1">
      <alignment horizontal="center" vertical="center"/>
    </xf>
    <xf numFmtId="164" fontId="18" fillId="0" borderId="2" xfId="1" applyFont="1" applyFill="1" applyBorder="1" applyAlignment="1">
      <alignment vertical="center"/>
    </xf>
    <xf numFmtId="1" fontId="17" fillId="7" borderId="10" xfId="0" applyNumberFormat="1" applyFont="1" applyFill="1" applyBorder="1" applyAlignment="1">
      <alignment horizontal="left" vertical="center" wrapText="1"/>
    </xf>
    <xf numFmtId="1" fontId="17" fillId="7" borderId="2" xfId="0" applyNumberFormat="1" applyFont="1" applyFill="1" applyBorder="1" applyAlignment="1">
      <alignment horizontal="left" vertical="center" wrapText="1"/>
    </xf>
    <xf numFmtId="164" fontId="18" fillId="0" borderId="20" xfId="1" applyFont="1" applyFill="1" applyBorder="1" applyAlignment="1">
      <alignment horizontal="center" vertical="center"/>
    </xf>
    <xf numFmtId="1" fontId="19" fillId="0" borderId="16" xfId="0" applyNumberFormat="1" applyFont="1" applyBorder="1" applyAlignment="1">
      <alignment horizontal="center" vertical="center"/>
    </xf>
    <xf numFmtId="0" fontId="20" fillId="6" borderId="10"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18" fillId="0" borderId="10" xfId="0" applyFont="1" applyBorder="1" applyAlignment="1">
      <alignment horizontal="left" vertical="center" wrapText="1"/>
    </xf>
    <xf numFmtId="0" fontId="18" fillId="0" borderId="2" xfId="0" applyFont="1" applyBorder="1" applyAlignment="1">
      <alignment horizontal="left" vertical="center" wrapText="1"/>
    </xf>
    <xf numFmtId="164" fontId="18" fillId="0" borderId="20" xfId="1" applyFont="1" applyFill="1" applyBorder="1" applyAlignment="1">
      <alignment horizontal="center" vertical="center" wrapText="1"/>
    </xf>
    <xf numFmtId="164" fontId="18" fillId="0" borderId="19" xfId="1" applyFont="1" applyBorder="1" applyAlignment="1">
      <alignment horizontal="center" vertical="center"/>
    </xf>
    <xf numFmtId="1" fontId="18" fillId="0" borderId="2" xfId="0" applyNumberFormat="1" applyFont="1" applyBorder="1" applyAlignment="1">
      <alignment horizontal="center" vertical="center"/>
    </xf>
    <xf numFmtId="0" fontId="20" fillId="6" borderId="16" xfId="0" applyFont="1" applyFill="1" applyBorder="1" applyAlignment="1">
      <alignment horizontal="left" vertical="center" wrapText="1"/>
    </xf>
    <xf numFmtId="1" fontId="18" fillId="0" borderId="2" xfId="0" applyNumberFormat="1" applyFont="1" applyBorder="1" applyAlignment="1">
      <alignment horizontal="center" vertical="center" wrapText="1"/>
    </xf>
    <xf numFmtId="164" fontId="18" fillId="0" borderId="19" xfId="1" applyFont="1" applyFill="1" applyBorder="1" applyAlignment="1">
      <alignment horizontal="center" vertical="center"/>
    </xf>
    <xf numFmtId="0" fontId="18" fillId="7" borderId="10" xfId="0"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0" xfId="0" applyFont="1" applyFill="1" applyAlignment="1">
      <alignment vertical="center"/>
    </xf>
    <xf numFmtId="1" fontId="19" fillId="0" borderId="2" xfId="0" applyNumberFormat="1" applyFont="1" applyBorder="1" applyAlignment="1">
      <alignment horizontal="center" vertical="center" wrapText="1"/>
    </xf>
    <xf numFmtId="0" fontId="18" fillId="7" borderId="7" xfId="0" applyFont="1" applyFill="1" applyBorder="1" applyAlignment="1">
      <alignment horizontal="left" vertical="center" wrapText="1"/>
    </xf>
    <xf numFmtId="0" fontId="18" fillId="7" borderId="17" xfId="0" applyFont="1" applyFill="1" applyBorder="1" applyAlignment="1">
      <alignment horizontal="left" vertical="center" wrapText="1"/>
    </xf>
    <xf numFmtId="0" fontId="16" fillId="8" borderId="10" xfId="0" applyFont="1" applyFill="1" applyBorder="1" applyAlignment="1">
      <alignment horizontal="left" vertical="center"/>
    </xf>
    <xf numFmtId="0" fontId="16" fillId="8" borderId="2" xfId="0" applyFont="1" applyFill="1" applyBorder="1" applyAlignment="1">
      <alignment horizontal="left" vertical="center"/>
    </xf>
    <xf numFmtId="0" fontId="16" fillId="8" borderId="11" xfId="0" applyFont="1" applyFill="1" applyBorder="1" applyAlignment="1">
      <alignment horizontal="left" vertical="center"/>
    </xf>
    <xf numFmtId="0" fontId="20" fillId="9" borderId="10" xfId="0" applyFont="1" applyFill="1" applyBorder="1" applyAlignment="1">
      <alignment horizontal="left" vertical="center" wrapText="1"/>
    </xf>
    <xf numFmtId="0" fontId="20" fillId="9" borderId="2"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7" borderId="17" xfId="0" applyFont="1" applyFill="1" applyBorder="1" applyAlignment="1">
      <alignment horizontal="left" vertical="center" wrapText="1"/>
    </xf>
    <xf numFmtId="164" fontId="18" fillId="0" borderId="2" xfId="1" applyFont="1" applyFill="1" applyBorder="1" applyAlignment="1">
      <alignment horizontal="center" vertical="center"/>
    </xf>
    <xf numFmtId="0" fontId="17" fillId="7" borderId="10" xfId="0" applyFont="1" applyFill="1" applyBorder="1" applyAlignment="1">
      <alignment horizontal="left" vertical="center" wrapText="1"/>
    </xf>
    <xf numFmtId="0" fontId="17" fillId="7" borderId="2" xfId="0" applyFont="1" applyFill="1" applyBorder="1" applyAlignment="1">
      <alignment horizontal="left" vertical="center"/>
    </xf>
    <xf numFmtId="0" fontId="17" fillId="7" borderId="7" xfId="0" applyFont="1" applyFill="1" applyBorder="1" applyAlignment="1">
      <alignment horizontal="left" vertical="center"/>
    </xf>
    <xf numFmtId="0" fontId="17" fillId="7" borderId="17" xfId="0" applyFont="1" applyFill="1" applyBorder="1" applyAlignment="1">
      <alignment horizontal="left" vertical="center"/>
    </xf>
    <xf numFmtId="1" fontId="19" fillId="0" borderId="16" xfId="0" applyNumberFormat="1" applyFont="1" applyBorder="1" applyAlignment="1">
      <alignment horizontal="center" vertical="center" wrapText="1"/>
    </xf>
    <xf numFmtId="0" fontId="17" fillId="7" borderId="10" xfId="0" applyFont="1" applyFill="1" applyBorder="1" applyAlignment="1">
      <alignment horizontal="left" vertical="center"/>
    </xf>
    <xf numFmtId="0" fontId="17" fillId="7" borderId="2" xfId="0" applyFont="1" applyFill="1" applyBorder="1" applyAlignment="1">
      <alignment horizontal="left" vertical="center"/>
    </xf>
    <xf numFmtId="0" fontId="17" fillId="7" borderId="10" xfId="0" applyFont="1" applyFill="1" applyBorder="1" applyAlignment="1">
      <alignment horizontal="left" vertical="center"/>
    </xf>
    <xf numFmtId="0" fontId="17" fillId="7" borderId="2" xfId="0" applyFont="1" applyFill="1" applyBorder="1" applyAlignment="1">
      <alignment horizontal="left" vertical="center" wrapText="1"/>
    </xf>
    <xf numFmtId="0" fontId="16" fillId="10" borderId="7" xfId="0" applyFont="1" applyFill="1" applyBorder="1" applyAlignment="1">
      <alignment horizontal="left" vertical="center"/>
    </xf>
    <xf numFmtId="0" fontId="16" fillId="10" borderId="8" xfId="0" applyFont="1" applyFill="1" applyBorder="1" applyAlignment="1">
      <alignment horizontal="left" vertical="center"/>
    </xf>
    <xf numFmtId="0" fontId="16" fillId="10" borderId="9" xfId="0" applyFont="1" applyFill="1" applyBorder="1" applyAlignment="1">
      <alignment horizontal="left" vertical="center"/>
    </xf>
    <xf numFmtId="9" fontId="17" fillId="11" borderId="10" xfId="0" applyNumberFormat="1" applyFont="1" applyFill="1" applyBorder="1" applyAlignment="1">
      <alignment horizontal="left" vertical="center" wrapText="1"/>
    </xf>
    <xf numFmtId="9" fontId="20" fillId="11" borderId="2" xfId="0" applyNumberFormat="1" applyFont="1" applyFill="1" applyBorder="1" applyAlignment="1">
      <alignment horizontal="left" vertical="center" wrapText="1"/>
    </xf>
    <xf numFmtId="9" fontId="20" fillId="11" borderId="11" xfId="0" applyNumberFormat="1" applyFont="1" applyFill="1" applyBorder="1" applyAlignment="1">
      <alignment horizontal="left" vertical="center" wrapText="1"/>
    </xf>
    <xf numFmtId="49" fontId="18" fillId="0" borderId="16" xfId="0" applyNumberFormat="1" applyFont="1" applyBorder="1" applyAlignment="1">
      <alignment horizontal="center" vertical="center"/>
    </xf>
    <xf numFmtId="0" fontId="16" fillId="11" borderId="10"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18" fillId="0" borderId="2" xfId="0" applyFont="1" applyBorder="1" applyAlignment="1">
      <alignment horizontal="left" vertical="center"/>
    </xf>
    <xf numFmtId="44" fontId="18" fillId="0" borderId="2" xfId="0" applyNumberFormat="1" applyFont="1" applyBorder="1" applyAlignment="1">
      <alignment horizontal="center" vertical="center"/>
    </xf>
    <xf numFmtId="0" fontId="20" fillId="11" borderId="10" xfId="0" applyFont="1" applyFill="1" applyBorder="1" applyAlignment="1">
      <alignment horizontal="left" vertical="center" wrapText="1"/>
    </xf>
    <xf numFmtId="0" fontId="20" fillId="11" borderId="2" xfId="0" applyFont="1" applyFill="1" applyBorder="1" applyAlignment="1">
      <alignment horizontal="left" vertical="center" wrapText="1"/>
    </xf>
    <xf numFmtId="0" fontId="20" fillId="11" borderId="11" xfId="0" applyFont="1" applyFill="1" applyBorder="1" applyAlignment="1">
      <alignment horizontal="left" vertical="center" wrapText="1"/>
    </xf>
    <xf numFmtId="0" fontId="20" fillId="14" borderId="10" xfId="0" applyFont="1" applyFill="1" applyBorder="1" applyAlignment="1">
      <alignment horizontal="left" vertical="center" wrapText="1"/>
    </xf>
    <xf numFmtId="0" fontId="20" fillId="14" borderId="2" xfId="0" applyFont="1" applyFill="1" applyBorder="1" applyAlignment="1">
      <alignment horizontal="left" vertical="center" wrapText="1"/>
    </xf>
    <xf numFmtId="0" fontId="20" fillId="14" borderId="11" xfId="0" applyFont="1" applyFill="1" applyBorder="1" applyAlignment="1">
      <alignment horizontal="left" vertical="center" wrapText="1"/>
    </xf>
    <xf numFmtId="1" fontId="18" fillId="0" borderId="16" xfId="0" applyNumberFormat="1" applyFont="1" applyBorder="1" applyAlignment="1">
      <alignment horizontal="center" vertical="center" wrapText="1"/>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5" xfId="0" applyFont="1" applyFill="1" applyBorder="1" applyAlignment="1">
      <alignment horizontal="center" vertical="center"/>
    </xf>
    <xf numFmtId="4" fontId="16" fillId="3" borderId="5" xfId="0" applyNumberFormat="1" applyFont="1" applyFill="1" applyBorder="1" applyAlignment="1">
      <alignment horizontal="center" vertical="center" wrapText="1"/>
    </xf>
    <xf numFmtId="9" fontId="16" fillId="3" borderId="5" xfId="2" applyFont="1" applyFill="1" applyBorder="1" applyAlignment="1">
      <alignment horizontal="center" vertical="center" wrapText="1"/>
    </xf>
    <xf numFmtId="4" fontId="16" fillId="3" borderId="5" xfId="0" applyNumberFormat="1" applyFont="1" applyFill="1" applyBorder="1" applyAlignment="1">
      <alignment horizontal="center" vertical="center"/>
    </xf>
    <xf numFmtId="0" fontId="16" fillId="3" borderId="6" xfId="0" applyFont="1" applyFill="1" applyBorder="1" applyAlignment="1">
      <alignment horizontal="center" vertical="center"/>
    </xf>
    <xf numFmtId="1" fontId="22" fillId="12" borderId="10" xfId="0" applyNumberFormat="1" applyFont="1" applyFill="1" applyBorder="1" applyAlignment="1">
      <alignment horizontal="left" vertical="center" wrapText="1"/>
    </xf>
    <xf numFmtId="1" fontId="22" fillId="12" borderId="2" xfId="0" applyNumberFormat="1" applyFont="1" applyFill="1" applyBorder="1" applyAlignment="1">
      <alignment horizontal="left" vertical="center" wrapText="1"/>
    </xf>
    <xf numFmtId="1" fontId="22" fillId="12" borderId="11" xfId="0" applyNumberFormat="1" applyFont="1" applyFill="1" applyBorder="1" applyAlignment="1">
      <alignment horizontal="left" vertical="center" wrapText="1"/>
    </xf>
    <xf numFmtId="1" fontId="16" fillId="13" borderId="10" xfId="0" applyNumberFormat="1" applyFont="1" applyFill="1" applyBorder="1" applyAlignment="1">
      <alignment horizontal="left" vertical="center" wrapText="1"/>
    </xf>
    <xf numFmtId="1" fontId="16" fillId="13" borderId="2" xfId="0" applyNumberFormat="1" applyFont="1" applyFill="1" applyBorder="1" applyAlignment="1">
      <alignment horizontal="left" vertical="center" wrapText="1"/>
    </xf>
    <xf numFmtId="1" fontId="16" fillId="13" borderId="11" xfId="0" applyNumberFormat="1"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17" xfId="0" applyFont="1" applyBorder="1" applyAlignment="1">
      <alignment horizontal="left" vertical="center" wrapText="1"/>
    </xf>
    <xf numFmtId="164" fontId="18" fillId="0" borderId="21" xfId="1" applyFont="1" applyFill="1" applyBorder="1" applyAlignment="1">
      <alignment horizontal="center" vertical="center"/>
    </xf>
    <xf numFmtId="0" fontId="16" fillId="0" borderId="0" xfId="0" applyFont="1" applyAlignment="1">
      <alignment horizontal="center" vertical="center"/>
    </xf>
    <xf numFmtId="164" fontId="18" fillId="0" borderId="0" xfId="1" applyFont="1" applyBorder="1" applyAlignment="1">
      <alignment horizontal="center" vertical="center"/>
    </xf>
    <xf numFmtId="1" fontId="16" fillId="0" borderId="0" xfId="0" applyNumberFormat="1" applyFont="1" applyAlignment="1">
      <alignment horizontal="right"/>
    </xf>
    <xf numFmtId="165" fontId="17" fillId="0" borderId="14" xfId="0" applyNumberFormat="1" applyFont="1" applyBorder="1" applyAlignment="1">
      <alignment horizontal="center" vertical="center"/>
    </xf>
    <xf numFmtId="165" fontId="17" fillId="0" borderId="15" xfId="0" applyNumberFormat="1" applyFont="1" applyBorder="1" applyAlignment="1">
      <alignment horizontal="center" vertical="center"/>
    </xf>
    <xf numFmtId="0" fontId="23" fillId="0" borderId="0" xfId="0" applyFont="1" applyAlignment="1">
      <alignment horizontal="center" vertical="center" wrapText="1"/>
    </xf>
    <xf numFmtId="164" fontId="23" fillId="0" borderId="0" xfId="1" applyFont="1" applyBorder="1" applyAlignment="1">
      <alignment vertical="center" wrapText="1"/>
    </xf>
    <xf numFmtId="1" fontId="17" fillId="0" borderId="0" xfId="0" applyNumberFormat="1" applyFont="1" applyAlignment="1">
      <alignment horizontal="right"/>
    </xf>
    <xf numFmtId="165" fontId="17" fillId="0" borderId="10" xfId="0" applyNumberFormat="1" applyFont="1" applyBorder="1" applyAlignment="1">
      <alignment horizontal="center" vertical="center"/>
    </xf>
    <xf numFmtId="165" fontId="17" fillId="0" borderId="11" xfId="0" applyNumberFormat="1" applyFont="1" applyBorder="1" applyAlignment="1">
      <alignment horizontal="center" vertical="center"/>
    </xf>
    <xf numFmtId="0" fontId="24" fillId="0" borderId="0" xfId="3" applyFont="1" applyBorder="1" applyAlignment="1">
      <alignment horizontal="center" vertical="center" wrapText="1"/>
    </xf>
    <xf numFmtId="164" fontId="24" fillId="0" borderId="0" xfId="1" applyFont="1" applyBorder="1" applyAlignment="1">
      <alignment vertical="center" wrapText="1"/>
    </xf>
    <xf numFmtId="0" fontId="19" fillId="0" borderId="0" xfId="0" applyFont="1" applyAlignment="1">
      <alignment horizontal="center" vertical="center"/>
    </xf>
    <xf numFmtId="164" fontId="19" fillId="0" borderId="0" xfId="1" applyFont="1" applyBorder="1" applyAlignment="1">
      <alignment vertical="center"/>
    </xf>
    <xf numFmtId="165" fontId="17" fillId="0" borderId="12" xfId="0" applyNumberFormat="1" applyFont="1" applyBorder="1" applyAlignment="1">
      <alignment horizontal="center" vertical="center"/>
    </xf>
    <xf numFmtId="165" fontId="17" fillId="0" borderId="13" xfId="0" applyNumberFormat="1" applyFont="1" applyBorder="1" applyAlignment="1">
      <alignment horizontal="center" vertical="center"/>
    </xf>
    <xf numFmtId="0" fontId="25" fillId="0" borderId="0" xfId="0" applyFont="1" applyAlignment="1">
      <alignment horizontal="center" vertical="center"/>
    </xf>
    <xf numFmtId="164" fontId="25" fillId="0" borderId="0" xfId="1" applyFont="1" applyBorder="1" applyAlignment="1">
      <alignment horizontal="center" vertical="center"/>
    </xf>
    <xf numFmtId="0" fontId="25" fillId="0" borderId="0" xfId="0" applyFont="1" applyAlignment="1">
      <alignment horizontal="right" vertical="center"/>
    </xf>
    <xf numFmtId="0" fontId="26" fillId="0" borderId="0" xfId="0" applyFont="1" applyAlignment="1">
      <alignment vertical="center"/>
    </xf>
    <xf numFmtId="0" fontId="25" fillId="0" borderId="0" xfId="0" applyFont="1" applyAlignment="1">
      <alignment vertical="center"/>
    </xf>
    <xf numFmtId="166" fontId="13" fillId="0" borderId="0" xfId="0" applyNumberFormat="1" applyFont="1" applyAlignment="1">
      <alignment horizontal="center" vertical="center"/>
    </xf>
    <xf numFmtId="164" fontId="13" fillId="0" borderId="0" xfId="1" applyFont="1" applyAlignment="1">
      <alignment horizontal="center" vertical="center"/>
    </xf>
    <xf numFmtId="0" fontId="27" fillId="0" borderId="0" xfId="4" applyFont="1" applyAlignment="1">
      <alignment horizontal="right" vertical="center" readingOrder="1"/>
    </xf>
    <xf numFmtId="166" fontId="28" fillId="0" borderId="0" xfId="0" applyNumberFormat="1" applyFont="1" applyAlignment="1">
      <alignment horizontal="left" vertical="center"/>
    </xf>
    <xf numFmtId="0" fontId="25" fillId="0" borderId="0" xfId="0" applyFont="1"/>
  </cellXfs>
  <cellStyles count="7">
    <cellStyle name="Currency" xfId="1" builtinId="4"/>
    <cellStyle name="Hyperlink" xfId="3" builtinId="8"/>
    <cellStyle name="Normal" xfId="0" builtinId="0"/>
    <cellStyle name="Normal 2" xfId="4" xr:uid="{00000000-0005-0000-0000-000003000000}"/>
    <cellStyle name="Normal 2 2" xfId="5" xr:uid="{00000000-0005-0000-0000-000004000000}"/>
    <cellStyle name="Normal 3" xfId="6" xr:uid="{00000000-0005-0000-0000-000005000000}"/>
    <cellStyle name="Percent"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pearsoncanadaschool.com/" TargetMode="External"/><Relationship Id="rId1" Type="http://schemas.openxmlformats.org/officeDocument/2006/relationships/hyperlink" Target="https://www.pearsoncanadaschool.com/index.cfm?locator=PSZnOv" TargetMode="External"/></Relationships>
</file>

<file path=xl/drawings/drawing1.xml><?xml version="1.0" encoding="utf-8"?>
<xdr:wsDr xmlns:xdr="http://schemas.openxmlformats.org/drawingml/2006/spreadsheetDrawing" xmlns:a="http://schemas.openxmlformats.org/drawingml/2006/main">
  <xdr:twoCellAnchor>
    <xdr:from>
      <xdr:col>1</xdr:col>
      <xdr:colOff>1354667</xdr:colOff>
      <xdr:row>145</xdr:row>
      <xdr:rowOff>154215</xdr:rowOff>
    </xdr:from>
    <xdr:to>
      <xdr:col>2</xdr:col>
      <xdr:colOff>1215571</xdr:colOff>
      <xdr:row>149</xdr:row>
      <xdr:rowOff>81643</xdr:rowOff>
    </xdr:to>
    <xdr:sp macro="" textlink="">
      <xdr:nvSpPr>
        <xdr:cNvPr id="6" name="TextBox 5">
          <a:hlinkClick xmlns:r="http://schemas.openxmlformats.org/officeDocument/2006/relationships" r:id="rId1"/>
          <a:extLst>
            <a:ext uri="{FF2B5EF4-FFF2-40B4-BE49-F238E27FC236}">
              <a16:creationId xmlns:a16="http://schemas.microsoft.com/office/drawing/2014/main" id="{03D4A82E-3D80-4382-952F-0A1E7A0D8077}"/>
            </a:ext>
          </a:extLst>
        </xdr:cNvPr>
        <xdr:cNvSpPr txBox="1"/>
      </xdr:nvSpPr>
      <xdr:spPr>
        <a:xfrm>
          <a:off x="3214310" y="52614286"/>
          <a:ext cx="2981475" cy="725714"/>
        </a:xfrm>
        <a:prstGeom prst="rect">
          <a:avLst/>
        </a:prstGeom>
        <a:solidFill>
          <a:srgbClr val="FFC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a:defRPr>
              <a:solidFill>
                <a:schemeClr val="dk1"/>
              </a:solidFill>
              <a:latin typeface="+mn-lt"/>
              <a:ea typeface="+mn-ea"/>
              <a:cs typeface="+mn-cs"/>
            </a:defRPr>
          </a:lvl1pPr>
          <a:lvl2pPr>
            <a:defRPr>
              <a:solidFill>
                <a:schemeClr val="dk1"/>
              </a:solidFill>
              <a:latin typeface="+mn-lt"/>
              <a:ea typeface="+mn-ea"/>
              <a:cs typeface="+mn-cs"/>
            </a:defRPr>
          </a:lvl2pPr>
          <a:lvl3pPr>
            <a:defRPr>
              <a:solidFill>
                <a:schemeClr val="dk1"/>
              </a:solidFill>
              <a:latin typeface="+mn-lt"/>
              <a:ea typeface="+mn-ea"/>
              <a:cs typeface="+mn-cs"/>
            </a:defRPr>
          </a:lvl3pPr>
          <a:lvl4pPr>
            <a:defRPr>
              <a:solidFill>
                <a:schemeClr val="dk1"/>
              </a:solidFill>
              <a:latin typeface="+mn-lt"/>
              <a:ea typeface="+mn-ea"/>
              <a:cs typeface="+mn-cs"/>
            </a:defRPr>
          </a:lvl4pPr>
          <a:lvl5pPr>
            <a:defRPr>
              <a:solidFill>
                <a:schemeClr val="dk1"/>
              </a:solidFill>
              <a:latin typeface="+mn-lt"/>
              <a:ea typeface="+mn-ea"/>
              <a:cs typeface="+mn-cs"/>
            </a:defRPr>
          </a:lvl5pPr>
          <a:lvl6pPr>
            <a:defRPr>
              <a:solidFill>
                <a:schemeClr val="dk1"/>
              </a:solidFill>
              <a:latin typeface="+mn-lt"/>
              <a:ea typeface="+mn-ea"/>
              <a:cs typeface="+mn-cs"/>
            </a:defRPr>
          </a:lvl6pPr>
          <a:lvl7pPr>
            <a:defRPr>
              <a:solidFill>
                <a:schemeClr val="dk1"/>
              </a:solidFill>
              <a:latin typeface="+mn-lt"/>
              <a:ea typeface="+mn-ea"/>
              <a:cs typeface="+mn-cs"/>
            </a:defRPr>
          </a:lvl7pPr>
          <a:lvl8pPr>
            <a:defRPr>
              <a:solidFill>
                <a:schemeClr val="dk1"/>
              </a:solidFill>
              <a:latin typeface="+mn-lt"/>
              <a:ea typeface="+mn-ea"/>
              <a:cs typeface="+mn-cs"/>
            </a:defRPr>
          </a:lvl8pPr>
          <a:lvl9pPr>
            <a:defRPr>
              <a:solidFill>
                <a:schemeClr val="dk1"/>
              </a:solidFill>
              <a:latin typeface="+mn-lt"/>
              <a:ea typeface="+mn-ea"/>
              <a:cs typeface="+mn-cs"/>
            </a:defRPr>
          </a:lvl9pPr>
        </a:lstStyle>
        <a:p>
          <a:pPr algn="ctr"/>
          <a:r>
            <a:rPr lang="en-US" sz="1050" i="1">
              <a:latin typeface="Arial"/>
              <a:cs typeface="Arial"/>
            </a:rPr>
            <a:t>Pearson Sales Rep Locator</a:t>
          </a:r>
        </a:p>
        <a:p>
          <a:pPr algn="ctr"/>
          <a:endParaRPr lang="en-US" sz="1050" b="1" i="1" baseline="0">
            <a:latin typeface="Arial"/>
            <a:cs typeface="Arial"/>
          </a:endParaRPr>
        </a:p>
        <a:p>
          <a:pPr algn="ctr"/>
          <a:r>
            <a:rPr lang="en-US" sz="1050" b="1" i="0" baseline="0">
              <a:latin typeface="Arial"/>
              <a:cs typeface="Arial"/>
            </a:rPr>
            <a:t>Find Your Rep:</a:t>
          </a:r>
        </a:p>
        <a:p>
          <a:pPr algn="ctr"/>
          <a:r>
            <a:rPr lang="en-US" sz="1050" b="1" i="0" baseline="0">
              <a:latin typeface="Arial"/>
              <a:cs typeface="Arial"/>
            </a:rPr>
            <a:t>www.pearsoncanada.ca/school/repfinder</a:t>
          </a:r>
        </a:p>
      </xdr:txBody>
    </xdr:sp>
    <xdr:clientData/>
  </xdr:twoCellAnchor>
  <xdr:twoCellAnchor>
    <xdr:from>
      <xdr:col>0</xdr:col>
      <xdr:colOff>120567</xdr:colOff>
      <xdr:row>145</xdr:row>
      <xdr:rowOff>93518</xdr:rowOff>
    </xdr:from>
    <xdr:to>
      <xdr:col>1</xdr:col>
      <xdr:colOff>1315356</xdr:colOff>
      <xdr:row>149</xdr:row>
      <xdr:rowOff>127000</xdr:rowOff>
    </xdr:to>
    <xdr:sp macro="" textlink="">
      <xdr:nvSpPr>
        <xdr:cNvPr id="8" name="TextBox 7">
          <a:hlinkClick xmlns:r="http://schemas.openxmlformats.org/officeDocument/2006/relationships" r:id="rId2"/>
          <a:extLst>
            <a:ext uri="{FF2B5EF4-FFF2-40B4-BE49-F238E27FC236}">
              <a16:creationId xmlns:a16="http://schemas.microsoft.com/office/drawing/2014/main" id="{62DE3F2D-8001-4F20-9D74-D66025BC00A4}"/>
            </a:ext>
          </a:extLst>
        </xdr:cNvPr>
        <xdr:cNvSpPr txBox="1"/>
      </xdr:nvSpPr>
      <xdr:spPr>
        <a:xfrm>
          <a:off x="120567" y="52553589"/>
          <a:ext cx="3054432" cy="83176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i="1">
              <a:latin typeface="Arial"/>
              <a:cs typeface="Arial"/>
            </a:rPr>
            <a:t>To</a:t>
          </a:r>
          <a:r>
            <a:rPr lang="en-US" sz="900" i="1" baseline="0">
              <a:latin typeface="Arial"/>
              <a:cs typeface="Arial"/>
            </a:rPr>
            <a:t> order or for </a:t>
          </a:r>
          <a:r>
            <a:rPr lang="en-US" sz="900" i="1">
              <a:latin typeface="Arial"/>
              <a:cs typeface="Arial"/>
            </a:rPr>
            <a:t>more information:</a:t>
          </a:r>
          <a:r>
            <a:rPr lang="en-US" sz="900" i="1" baseline="0">
              <a:latin typeface="Arial"/>
              <a:cs typeface="Arial"/>
            </a:rPr>
            <a:t> </a:t>
          </a:r>
        </a:p>
        <a:p>
          <a:pPr algn="ctr"/>
          <a:endParaRPr lang="en-US" sz="1100" b="1" i="1" baseline="0">
            <a:latin typeface="Arial"/>
            <a:cs typeface="Arial"/>
          </a:endParaRPr>
        </a:p>
        <a:p>
          <a:pPr algn="ctr"/>
          <a:r>
            <a:rPr lang="en-US" sz="1000" b="1" baseline="0">
              <a:solidFill>
                <a:schemeClr val="accent1">
                  <a:lumMod val="50000"/>
                </a:schemeClr>
              </a:solidFill>
              <a:latin typeface="Arial"/>
              <a:cs typeface="Arial"/>
            </a:rPr>
            <a:t>www.pearsoncanadaschool.com</a:t>
          </a:r>
        </a:p>
        <a:p>
          <a:pPr algn="ctr"/>
          <a:r>
            <a:rPr lang="en-US" sz="1000" b="1" baseline="0">
              <a:latin typeface="Arial"/>
              <a:cs typeface="Arial"/>
            </a:rPr>
            <a:t>Customer Service: 1(800) 361-6128</a:t>
          </a:r>
        </a:p>
        <a:p>
          <a:pPr algn="ctr"/>
          <a:r>
            <a:rPr lang="en-US" sz="1000" b="1" baseline="0">
              <a:latin typeface="Arial"/>
              <a:cs typeface="Arial"/>
            </a:rPr>
            <a:t>school_inquiries@pearsoned.com</a:t>
          </a:r>
        </a:p>
        <a:p>
          <a:endParaRPr lang="en-US"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4"/>
  <sheetViews>
    <sheetView tabSelected="1" zoomScaleNormal="100" zoomScaleSheetLayoutView="70" zoomScalePageLayoutView="90" workbookViewId="0">
      <selection activeCell="A26" sqref="A26:H26"/>
    </sheetView>
  </sheetViews>
  <sheetFormatPr defaultColWidth="19.90625" defaultRowHeight="22.5" x14ac:dyDescent="0.8"/>
  <cols>
    <col min="1" max="1" width="26.6328125" style="154" customWidth="1"/>
    <col min="2" max="2" width="44.6328125" style="154" customWidth="1"/>
    <col min="3" max="3" width="17.90625" style="154" customWidth="1"/>
    <col min="4" max="4" width="12.453125" style="154" customWidth="1"/>
    <col min="5" max="5" width="11.08984375" style="154" customWidth="1"/>
    <col min="6" max="6" width="15.36328125" style="154" customWidth="1"/>
    <col min="7" max="7" width="8.453125" style="154" customWidth="1"/>
    <col min="8" max="8" width="18.90625" style="154" customWidth="1"/>
    <col min="9" max="9" width="19.90625" style="154"/>
    <col min="10" max="16384" width="19.90625" style="3"/>
  </cols>
  <sheetData>
    <row r="1" spans="1:23" s="1" customFormat="1" ht="49" customHeight="1" x14ac:dyDescent="0.35">
      <c r="A1" s="9" t="e" vm="1">
        <v>#VALUE!</v>
      </c>
      <c r="B1" s="9"/>
      <c r="C1" s="9"/>
      <c r="D1" s="9"/>
      <c r="E1" s="9"/>
      <c r="F1" s="9"/>
      <c r="G1" s="9"/>
      <c r="H1" s="9"/>
      <c r="I1" s="10"/>
    </row>
    <row r="2" spans="1:23" s="4" customFormat="1" ht="30" customHeight="1" x14ac:dyDescent="0.35">
      <c r="A2" s="11" t="s">
        <v>99</v>
      </c>
      <c r="B2" s="11"/>
      <c r="C2" s="11"/>
      <c r="D2" s="11"/>
      <c r="E2" s="11"/>
      <c r="F2" s="11"/>
      <c r="G2" s="11"/>
      <c r="H2" s="11"/>
      <c r="I2" s="12"/>
      <c r="J2" s="2"/>
      <c r="K2" s="2"/>
      <c r="L2" s="2"/>
      <c r="M2" s="2"/>
      <c r="N2" s="2"/>
      <c r="O2" s="2"/>
      <c r="P2" s="2"/>
      <c r="Q2" s="2"/>
      <c r="R2" s="2"/>
      <c r="S2" s="2"/>
      <c r="T2" s="2"/>
      <c r="U2" s="2"/>
      <c r="V2" s="2"/>
      <c r="W2" s="2"/>
    </row>
    <row r="3" spans="1:23" s="4" customFormat="1" ht="23" customHeight="1" x14ac:dyDescent="0.35">
      <c r="A3" s="13" t="s">
        <v>154</v>
      </c>
      <c r="B3" s="13"/>
      <c r="C3" s="13"/>
      <c r="D3" s="13"/>
      <c r="E3" s="13"/>
      <c r="F3" s="13"/>
      <c r="G3" s="13"/>
      <c r="H3" s="13"/>
      <c r="I3" s="12"/>
      <c r="J3" s="2"/>
      <c r="K3" s="2"/>
      <c r="L3" s="2"/>
      <c r="M3" s="2"/>
      <c r="N3" s="2"/>
      <c r="O3" s="2"/>
      <c r="P3" s="2"/>
      <c r="Q3" s="2"/>
      <c r="R3" s="2"/>
      <c r="S3" s="2"/>
      <c r="T3" s="2"/>
      <c r="U3" s="2"/>
      <c r="V3" s="2"/>
      <c r="W3" s="2"/>
    </row>
    <row r="4" spans="1:23" s="4" customFormat="1" ht="12.5" customHeight="1" x14ac:dyDescent="0.35">
      <c r="A4" s="13"/>
      <c r="B4" s="13"/>
      <c r="C4" s="13"/>
      <c r="D4" s="13"/>
      <c r="E4" s="13"/>
      <c r="F4" s="13"/>
      <c r="G4" s="13"/>
      <c r="H4" s="13"/>
      <c r="I4" s="12"/>
      <c r="J4" s="2"/>
      <c r="K4" s="2"/>
      <c r="L4" s="2"/>
      <c r="M4" s="2"/>
      <c r="N4" s="2"/>
      <c r="O4" s="2"/>
      <c r="P4" s="2"/>
      <c r="Q4" s="2"/>
      <c r="R4" s="2"/>
      <c r="S4" s="2"/>
      <c r="T4" s="2"/>
      <c r="U4" s="2"/>
      <c r="V4" s="2"/>
      <c r="W4" s="2"/>
    </row>
    <row r="5" spans="1:23" s="4" customFormat="1" ht="20" x14ac:dyDescent="0.35">
      <c r="A5" s="14" t="s">
        <v>100</v>
      </c>
      <c r="B5" s="14"/>
      <c r="C5" s="14"/>
      <c r="D5" s="14"/>
      <c r="E5" s="14"/>
      <c r="F5" s="14"/>
      <c r="G5" s="14"/>
      <c r="H5" s="14"/>
      <c r="I5" s="12"/>
      <c r="J5" s="2"/>
      <c r="K5" s="2"/>
      <c r="L5" s="2"/>
      <c r="M5" s="2"/>
      <c r="N5" s="2"/>
      <c r="O5" s="2"/>
      <c r="P5" s="2"/>
      <c r="Q5" s="2"/>
      <c r="R5" s="2"/>
      <c r="S5" s="2"/>
      <c r="T5" s="2"/>
      <c r="U5" s="2"/>
      <c r="V5" s="2"/>
      <c r="W5" s="2"/>
    </row>
    <row r="6" spans="1:23" s="6" customFormat="1" ht="16" customHeight="1" x14ac:dyDescent="0.35">
      <c r="A6" s="15" t="s">
        <v>0</v>
      </c>
      <c r="B6" s="15"/>
      <c r="C6" s="15"/>
      <c r="D6" s="15"/>
      <c r="E6" s="15"/>
      <c r="F6" s="15"/>
      <c r="G6" s="15"/>
      <c r="H6" s="15"/>
      <c r="I6" s="16"/>
    </row>
    <row r="7" spans="1:23" s="6" customFormat="1" ht="16" customHeight="1" x14ac:dyDescent="0.35">
      <c r="A7" s="17" t="s">
        <v>1</v>
      </c>
      <c r="B7" s="17"/>
      <c r="C7" s="17" t="s">
        <v>2</v>
      </c>
      <c r="D7" s="17"/>
      <c r="E7" s="17"/>
      <c r="F7" s="17"/>
      <c r="G7" s="17"/>
      <c r="H7" s="17"/>
      <c r="I7" s="16"/>
    </row>
    <row r="8" spans="1:23" s="6" customFormat="1" ht="16" customHeight="1" x14ac:dyDescent="0.35">
      <c r="A8" s="18" t="s">
        <v>3</v>
      </c>
      <c r="B8" s="18"/>
      <c r="C8" s="18" t="s">
        <v>4</v>
      </c>
      <c r="D8" s="18"/>
      <c r="E8" s="18"/>
      <c r="F8" s="18"/>
      <c r="G8" s="18"/>
      <c r="H8" s="18"/>
      <c r="I8" s="16"/>
    </row>
    <row r="9" spans="1:23" s="6" customFormat="1" ht="16" customHeight="1" x14ac:dyDescent="0.35">
      <c r="A9" s="18" t="s">
        <v>5</v>
      </c>
      <c r="B9" s="18"/>
      <c r="C9" s="18" t="s">
        <v>5</v>
      </c>
      <c r="D9" s="18"/>
      <c r="E9" s="18"/>
      <c r="F9" s="18"/>
      <c r="G9" s="18"/>
      <c r="H9" s="18"/>
      <c r="I9" s="16"/>
    </row>
    <row r="10" spans="1:23" s="6" customFormat="1" ht="16" customHeight="1" x14ac:dyDescent="0.35">
      <c r="A10" s="18" t="s">
        <v>6</v>
      </c>
      <c r="B10" s="18"/>
      <c r="C10" s="18" t="s">
        <v>6</v>
      </c>
      <c r="D10" s="18"/>
      <c r="E10" s="18"/>
      <c r="F10" s="18"/>
      <c r="G10" s="18"/>
      <c r="H10" s="18"/>
      <c r="I10" s="16"/>
    </row>
    <row r="11" spans="1:23" s="6" customFormat="1" ht="16" customHeight="1" x14ac:dyDescent="0.35">
      <c r="A11" s="18" t="s">
        <v>7</v>
      </c>
      <c r="B11" s="18"/>
      <c r="C11" s="18" t="s">
        <v>7</v>
      </c>
      <c r="D11" s="18"/>
      <c r="E11" s="18"/>
      <c r="F11" s="18"/>
      <c r="G11" s="18"/>
      <c r="H11" s="18"/>
      <c r="I11" s="16"/>
    </row>
    <row r="12" spans="1:23" s="6" customFormat="1" ht="16" customHeight="1" x14ac:dyDescent="0.35">
      <c r="A12" s="18" t="s">
        <v>8</v>
      </c>
      <c r="B12" s="18"/>
      <c r="C12" s="18" t="s">
        <v>8</v>
      </c>
      <c r="D12" s="18"/>
      <c r="E12" s="18"/>
      <c r="F12" s="18"/>
      <c r="G12" s="18"/>
      <c r="H12" s="18"/>
      <c r="I12" s="16"/>
    </row>
    <row r="13" spans="1:23" s="6" customFormat="1" ht="16" customHeight="1" x14ac:dyDescent="0.35">
      <c r="A13" s="19" t="s">
        <v>9</v>
      </c>
      <c r="B13" s="19"/>
      <c r="C13" s="19" t="s">
        <v>9</v>
      </c>
      <c r="D13" s="19"/>
      <c r="E13" s="19"/>
      <c r="F13" s="19"/>
      <c r="G13" s="19"/>
      <c r="H13" s="19"/>
      <c r="I13" s="16"/>
    </row>
    <row r="14" spans="1:23" s="6" customFormat="1" ht="95.5" customHeight="1" x14ac:dyDescent="0.35">
      <c r="A14" s="20" t="s">
        <v>112</v>
      </c>
      <c r="B14" s="21"/>
      <c r="C14" s="21"/>
      <c r="D14" s="21"/>
      <c r="E14" s="21"/>
      <c r="F14" s="21"/>
      <c r="G14" s="21"/>
      <c r="H14" s="22"/>
      <c r="I14" s="16"/>
    </row>
    <row r="15" spans="1:23" s="7" customFormat="1" ht="16" customHeight="1" x14ac:dyDescent="0.35">
      <c r="A15" s="23" t="s">
        <v>10</v>
      </c>
      <c r="B15" s="24"/>
      <c r="C15" s="25" t="s">
        <v>11</v>
      </c>
      <c r="D15" s="26" t="s">
        <v>12</v>
      </c>
      <c r="E15" s="27" t="s">
        <v>13</v>
      </c>
      <c r="F15" s="28" t="s">
        <v>14</v>
      </c>
      <c r="G15" s="28" t="s">
        <v>15</v>
      </c>
      <c r="H15" s="29" t="s">
        <v>16</v>
      </c>
      <c r="I15" s="30"/>
    </row>
    <row r="16" spans="1:23" s="7" customFormat="1" ht="16" customHeight="1" x14ac:dyDescent="0.35">
      <c r="A16" s="31" t="s">
        <v>155</v>
      </c>
      <c r="B16" s="32"/>
      <c r="C16" s="32"/>
      <c r="D16" s="32"/>
      <c r="E16" s="32"/>
      <c r="F16" s="32"/>
      <c r="G16" s="32"/>
      <c r="H16" s="33"/>
      <c r="I16" s="30"/>
    </row>
    <row r="17" spans="1:9" s="7" customFormat="1" ht="37.5" customHeight="1" x14ac:dyDescent="0.35">
      <c r="A17" s="34" t="s">
        <v>156</v>
      </c>
      <c r="B17" s="35"/>
      <c r="C17" s="35"/>
      <c r="D17" s="35"/>
      <c r="E17" s="35"/>
      <c r="F17" s="35"/>
      <c r="G17" s="35"/>
      <c r="H17" s="36"/>
      <c r="I17" s="30"/>
    </row>
    <row r="18" spans="1:9" s="7" customFormat="1" ht="16" customHeight="1" x14ac:dyDescent="0.35">
      <c r="A18" s="37" t="s">
        <v>101</v>
      </c>
      <c r="B18" s="38"/>
      <c r="C18" s="39" t="s">
        <v>17</v>
      </c>
      <c r="D18" s="40">
        <v>695</v>
      </c>
      <c r="E18" s="41">
        <v>0.1</v>
      </c>
      <c r="F18" s="42">
        <f>D18-(D18*E18)</f>
        <v>625.5</v>
      </c>
      <c r="G18" s="43"/>
      <c r="H18" s="44">
        <f>D18*G18</f>
        <v>0</v>
      </c>
      <c r="I18" s="30"/>
    </row>
    <row r="19" spans="1:9" s="7" customFormat="1" ht="16" customHeight="1" x14ac:dyDescent="0.35">
      <c r="A19" s="37" t="s">
        <v>102</v>
      </c>
      <c r="B19" s="38"/>
      <c r="C19" s="39" t="s">
        <v>18</v>
      </c>
      <c r="D19" s="40">
        <v>695</v>
      </c>
      <c r="E19" s="41">
        <v>0.1</v>
      </c>
      <c r="F19" s="42">
        <f t="shared" ref="F19:F22" si="0">D19-(D19*E19)</f>
        <v>625.5</v>
      </c>
      <c r="G19" s="43"/>
      <c r="H19" s="44">
        <f>D19*G19</f>
        <v>0</v>
      </c>
      <c r="I19" s="30"/>
    </row>
    <row r="20" spans="1:9" s="7" customFormat="1" ht="26" customHeight="1" x14ac:dyDescent="0.35">
      <c r="A20" s="45" t="s">
        <v>119</v>
      </c>
      <c r="B20" s="46"/>
      <c r="C20" s="39" t="s">
        <v>46</v>
      </c>
      <c r="D20" s="40">
        <v>399</v>
      </c>
      <c r="E20" s="41"/>
      <c r="F20" s="42">
        <f t="shared" si="0"/>
        <v>399</v>
      </c>
      <c r="G20" s="43"/>
      <c r="H20" s="44">
        <f>D20*G20</f>
        <v>0</v>
      </c>
      <c r="I20" s="30"/>
    </row>
    <row r="21" spans="1:9" s="7" customFormat="1" ht="16" customHeight="1" x14ac:dyDescent="0.35">
      <c r="A21" s="37" t="s">
        <v>103</v>
      </c>
      <c r="B21" s="38"/>
      <c r="C21" s="39" t="s">
        <v>105</v>
      </c>
      <c r="D21" s="40">
        <v>695</v>
      </c>
      <c r="E21" s="41">
        <v>0.1</v>
      </c>
      <c r="F21" s="42">
        <f t="shared" si="0"/>
        <v>625.5</v>
      </c>
      <c r="G21" s="43"/>
      <c r="H21" s="44">
        <f t="shared" ref="H21:H22" si="1">D21*G21</f>
        <v>0</v>
      </c>
      <c r="I21" s="30"/>
    </row>
    <row r="22" spans="1:9" s="7" customFormat="1" ht="16" customHeight="1" x14ac:dyDescent="0.35">
      <c r="A22" s="37" t="s">
        <v>104</v>
      </c>
      <c r="B22" s="38"/>
      <c r="C22" s="39" t="s">
        <v>106</v>
      </c>
      <c r="D22" s="40">
        <v>695</v>
      </c>
      <c r="E22" s="41">
        <v>0.1</v>
      </c>
      <c r="F22" s="42">
        <f t="shared" si="0"/>
        <v>625.5</v>
      </c>
      <c r="G22" s="43"/>
      <c r="H22" s="44">
        <f t="shared" si="1"/>
        <v>0</v>
      </c>
      <c r="I22" s="30"/>
    </row>
    <row r="23" spans="1:9" s="7" customFormat="1" ht="31.5" customHeight="1" x14ac:dyDescent="0.35">
      <c r="A23" s="47" t="s">
        <v>120</v>
      </c>
      <c r="B23" s="38"/>
      <c r="C23" s="39" t="s">
        <v>107</v>
      </c>
      <c r="D23" s="40">
        <v>399</v>
      </c>
      <c r="E23" s="41"/>
      <c r="F23" s="42">
        <f t="shared" ref="F23" si="2">D23-(D23*E23)</f>
        <v>399</v>
      </c>
      <c r="G23" s="43"/>
      <c r="H23" s="44">
        <f t="shared" ref="H23" si="3">D23*G23</f>
        <v>0</v>
      </c>
      <c r="I23" s="30"/>
    </row>
    <row r="24" spans="1:9" s="7" customFormat="1" ht="16" customHeight="1" x14ac:dyDescent="0.35">
      <c r="A24" s="48" t="s">
        <v>113</v>
      </c>
      <c r="B24" s="49"/>
      <c r="C24" s="39" t="s">
        <v>114</v>
      </c>
      <c r="D24" s="40">
        <v>695</v>
      </c>
      <c r="E24" s="41">
        <v>0.1</v>
      </c>
      <c r="F24" s="42">
        <f t="shared" ref="F24" si="4">D24-(D24*E24)</f>
        <v>625.5</v>
      </c>
      <c r="G24" s="43"/>
      <c r="H24" s="44">
        <f t="shared" ref="H24" si="5">D24*G24</f>
        <v>0</v>
      </c>
      <c r="I24" s="30"/>
    </row>
    <row r="25" spans="1:9" s="7" customFormat="1" ht="16" customHeight="1" x14ac:dyDescent="0.35">
      <c r="A25" s="48" t="s">
        <v>115</v>
      </c>
      <c r="B25" s="49"/>
      <c r="C25" s="39" t="s">
        <v>116</v>
      </c>
      <c r="D25" s="40">
        <v>695</v>
      </c>
      <c r="E25" s="41">
        <v>0.1</v>
      </c>
      <c r="F25" s="42">
        <f t="shared" ref="F25" si="6">D25-(D25*E25)</f>
        <v>625.5</v>
      </c>
      <c r="G25" s="43"/>
      <c r="H25" s="44">
        <f t="shared" ref="H25" si="7">D25*G25</f>
        <v>0</v>
      </c>
      <c r="I25" s="30"/>
    </row>
    <row r="26" spans="1:9" s="7" customFormat="1" ht="103.5" customHeight="1" x14ac:dyDescent="0.35">
      <c r="A26" s="50" t="s">
        <v>157</v>
      </c>
      <c r="B26" s="51"/>
      <c r="C26" s="51"/>
      <c r="D26" s="51"/>
      <c r="E26" s="51"/>
      <c r="F26" s="51"/>
      <c r="G26" s="51"/>
      <c r="H26" s="52"/>
      <c r="I26" s="30"/>
    </row>
    <row r="27" spans="1:9" s="7" customFormat="1" ht="16" customHeight="1" x14ac:dyDescent="0.35">
      <c r="A27" s="37" t="s">
        <v>121</v>
      </c>
      <c r="B27" s="38"/>
      <c r="C27" s="53">
        <v>9780135377529</v>
      </c>
      <c r="D27" s="54">
        <v>199</v>
      </c>
      <c r="E27" s="41" t="s">
        <v>45</v>
      </c>
      <c r="F27" s="54">
        <v>199</v>
      </c>
      <c r="G27" s="43"/>
      <c r="H27" s="44">
        <f t="shared" ref="H27:H28" si="8">D27*G27</f>
        <v>0</v>
      </c>
      <c r="I27" s="30"/>
    </row>
    <row r="28" spans="1:9" s="7" customFormat="1" ht="16" customHeight="1" x14ac:dyDescent="0.35">
      <c r="A28" s="48" t="s">
        <v>122</v>
      </c>
      <c r="B28" s="49"/>
      <c r="C28" s="53">
        <v>9780135377536</v>
      </c>
      <c r="D28" s="54">
        <v>499</v>
      </c>
      <c r="E28" s="41" t="s">
        <v>45</v>
      </c>
      <c r="F28" s="54">
        <v>499</v>
      </c>
      <c r="G28" s="43"/>
      <c r="H28" s="44">
        <f t="shared" si="8"/>
        <v>0</v>
      </c>
      <c r="I28" s="30"/>
    </row>
    <row r="29" spans="1:9" s="7" customFormat="1" ht="30" customHeight="1" x14ac:dyDescent="0.35">
      <c r="A29" s="50" t="s">
        <v>158</v>
      </c>
      <c r="B29" s="51"/>
      <c r="C29" s="51"/>
      <c r="D29" s="51"/>
      <c r="E29" s="51"/>
      <c r="F29" s="51"/>
      <c r="G29" s="51"/>
      <c r="H29" s="52"/>
      <c r="I29" s="30"/>
    </row>
    <row r="30" spans="1:9" s="7" customFormat="1" ht="16" customHeight="1" x14ac:dyDescent="0.35">
      <c r="A30" s="55" t="s">
        <v>49</v>
      </c>
      <c r="B30" s="56"/>
      <c r="C30" s="39" t="s">
        <v>19</v>
      </c>
      <c r="D30" s="57">
        <v>40</v>
      </c>
      <c r="E30" s="41">
        <v>0.1</v>
      </c>
      <c r="F30" s="42">
        <f t="shared" ref="F30:F31" si="9">D30-(D30*E30)</f>
        <v>36</v>
      </c>
      <c r="G30" s="43"/>
      <c r="H30" s="44">
        <f>D30*G30</f>
        <v>0</v>
      </c>
      <c r="I30" s="30"/>
    </row>
    <row r="31" spans="1:9" s="7" customFormat="1" ht="16" customHeight="1" x14ac:dyDescent="0.35">
      <c r="A31" s="55" t="s">
        <v>50</v>
      </c>
      <c r="B31" s="56"/>
      <c r="C31" s="39" t="s">
        <v>51</v>
      </c>
      <c r="D31" s="57">
        <v>40</v>
      </c>
      <c r="E31" s="41">
        <v>0.1</v>
      </c>
      <c r="F31" s="42">
        <f t="shared" si="9"/>
        <v>36</v>
      </c>
      <c r="G31" s="43"/>
      <c r="H31" s="44">
        <f>D31*G31</f>
        <v>0</v>
      </c>
      <c r="I31" s="30"/>
    </row>
    <row r="32" spans="1:9" s="7" customFormat="1" ht="16" customHeight="1" x14ac:dyDescent="0.35">
      <c r="A32" s="55" t="s">
        <v>123</v>
      </c>
      <c r="B32" s="56"/>
      <c r="C32" s="58">
        <v>9780135405611</v>
      </c>
      <c r="D32" s="57">
        <v>29</v>
      </c>
      <c r="E32" s="41">
        <v>0.1</v>
      </c>
      <c r="F32" s="42">
        <f t="shared" ref="F32" si="10">D32-(D32*E32)</f>
        <v>26.1</v>
      </c>
      <c r="G32" s="43"/>
      <c r="H32" s="44">
        <f>D32*G32</f>
        <v>0</v>
      </c>
      <c r="I32" s="30"/>
    </row>
    <row r="33" spans="1:9" s="7" customFormat="1" ht="30" customHeight="1" x14ac:dyDescent="0.35">
      <c r="A33" s="59" t="s">
        <v>159</v>
      </c>
      <c r="B33" s="60"/>
      <c r="C33" s="60"/>
      <c r="D33" s="60"/>
      <c r="E33" s="60"/>
      <c r="F33" s="60"/>
      <c r="G33" s="60"/>
      <c r="H33" s="61"/>
      <c r="I33" s="30"/>
    </row>
    <row r="34" spans="1:9" s="7" customFormat="1" ht="16" customHeight="1" x14ac:dyDescent="0.35">
      <c r="A34" s="62" t="s">
        <v>20</v>
      </c>
      <c r="B34" s="63"/>
      <c r="C34" s="39" t="s">
        <v>21</v>
      </c>
      <c r="D34" s="64">
        <v>3999</v>
      </c>
      <c r="E34" s="41">
        <v>0.1</v>
      </c>
      <c r="F34" s="42">
        <f t="shared" ref="F34" si="11">D34-(D34*E34)</f>
        <v>3599.1</v>
      </c>
      <c r="G34" s="43"/>
      <c r="H34" s="44">
        <f>F34*G34</f>
        <v>0</v>
      </c>
      <c r="I34" s="30"/>
    </row>
    <row r="35" spans="1:9" s="7" customFormat="1" ht="30" customHeight="1" x14ac:dyDescent="0.35">
      <c r="A35" s="59" t="s">
        <v>160</v>
      </c>
      <c r="B35" s="60"/>
      <c r="C35" s="60"/>
      <c r="D35" s="60"/>
      <c r="E35" s="60"/>
      <c r="F35" s="60"/>
      <c r="G35" s="60"/>
      <c r="H35" s="61"/>
      <c r="I35" s="30"/>
    </row>
    <row r="36" spans="1:9" s="7" customFormat="1" ht="16" customHeight="1" x14ac:dyDescent="0.35">
      <c r="A36" s="37" t="s">
        <v>22</v>
      </c>
      <c r="B36" s="38"/>
      <c r="C36" s="39" t="s">
        <v>23</v>
      </c>
      <c r="D36" s="65">
        <v>1099</v>
      </c>
      <c r="E36" s="41">
        <v>0.1</v>
      </c>
      <c r="F36" s="42">
        <f t="shared" ref="F36:F39" si="12">D36-(D36*E36)</f>
        <v>989.1</v>
      </c>
      <c r="G36" s="43"/>
      <c r="H36" s="44">
        <f t="shared" ref="H36:H39" si="13">F36*G36</f>
        <v>0</v>
      </c>
      <c r="I36" s="30"/>
    </row>
    <row r="37" spans="1:9" s="7" customFormat="1" ht="16" customHeight="1" x14ac:dyDescent="0.35">
      <c r="A37" s="62" t="s">
        <v>24</v>
      </c>
      <c r="B37" s="63"/>
      <c r="C37" s="39" t="s">
        <v>25</v>
      </c>
      <c r="D37" s="65">
        <v>1099</v>
      </c>
      <c r="E37" s="41">
        <v>0.1</v>
      </c>
      <c r="F37" s="42">
        <f t="shared" si="12"/>
        <v>989.1</v>
      </c>
      <c r="G37" s="43"/>
      <c r="H37" s="44">
        <f t="shared" si="13"/>
        <v>0</v>
      </c>
      <c r="I37" s="30"/>
    </row>
    <row r="38" spans="1:9" s="7" customFormat="1" ht="16" customHeight="1" x14ac:dyDescent="0.35">
      <c r="A38" s="62" t="s">
        <v>26</v>
      </c>
      <c r="B38" s="63"/>
      <c r="C38" s="66">
        <v>9780134777696</v>
      </c>
      <c r="D38" s="65">
        <v>1099</v>
      </c>
      <c r="E38" s="41">
        <v>0.1</v>
      </c>
      <c r="F38" s="42">
        <f t="shared" si="12"/>
        <v>989.1</v>
      </c>
      <c r="G38" s="43"/>
      <c r="H38" s="44">
        <f t="shared" si="13"/>
        <v>0</v>
      </c>
      <c r="I38" s="30"/>
    </row>
    <row r="39" spans="1:9" s="7" customFormat="1" ht="16" customHeight="1" x14ac:dyDescent="0.35">
      <c r="A39" s="62" t="s">
        <v>27</v>
      </c>
      <c r="B39" s="63"/>
      <c r="C39" s="66">
        <v>9780134777702</v>
      </c>
      <c r="D39" s="65">
        <v>1099</v>
      </c>
      <c r="E39" s="41">
        <v>0.1</v>
      </c>
      <c r="F39" s="42">
        <f t="shared" si="12"/>
        <v>989.1</v>
      </c>
      <c r="G39" s="43"/>
      <c r="H39" s="44">
        <f t="shared" si="13"/>
        <v>0</v>
      </c>
      <c r="I39" s="30"/>
    </row>
    <row r="40" spans="1:9" s="7" customFormat="1" ht="16" customHeight="1" x14ac:dyDescent="0.35">
      <c r="A40" s="23" t="s">
        <v>10</v>
      </c>
      <c r="B40" s="24"/>
      <c r="C40" s="25" t="s">
        <v>11</v>
      </c>
      <c r="D40" s="26" t="s">
        <v>12</v>
      </c>
      <c r="E40" s="27" t="s">
        <v>13</v>
      </c>
      <c r="F40" s="28" t="s">
        <v>14</v>
      </c>
      <c r="G40" s="28" t="s">
        <v>15</v>
      </c>
      <c r="H40" s="29" t="s">
        <v>16</v>
      </c>
      <c r="I40" s="30"/>
    </row>
    <row r="41" spans="1:9" s="7" customFormat="1" ht="35" customHeight="1" x14ac:dyDescent="0.35">
      <c r="A41" s="59" t="s">
        <v>161</v>
      </c>
      <c r="B41" s="60"/>
      <c r="C41" s="67"/>
      <c r="D41" s="60"/>
      <c r="E41" s="60"/>
      <c r="F41" s="60"/>
      <c r="G41" s="60"/>
      <c r="H41" s="61"/>
      <c r="I41" s="30"/>
    </row>
    <row r="42" spans="1:9" s="7" customFormat="1" ht="16" customHeight="1" x14ac:dyDescent="0.35">
      <c r="A42" s="62" t="s">
        <v>28</v>
      </c>
      <c r="B42" s="63"/>
      <c r="C42" s="68">
        <v>9780134775951</v>
      </c>
      <c r="D42" s="69">
        <v>425</v>
      </c>
      <c r="E42" s="41">
        <v>0.1</v>
      </c>
      <c r="F42" s="42">
        <f t="shared" ref="F42" si="14">D42-(D42*E42)</f>
        <v>382.5</v>
      </c>
      <c r="G42" s="43"/>
      <c r="H42" s="44">
        <f>F42*G42</f>
        <v>0</v>
      </c>
      <c r="I42" s="30"/>
    </row>
    <row r="43" spans="1:9" s="7" customFormat="1" ht="16" customHeight="1" x14ac:dyDescent="0.35">
      <c r="A43" s="59" t="s">
        <v>52</v>
      </c>
      <c r="B43" s="60"/>
      <c r="C43" s="60"/>
      <c r="D43" s="60"/>
      <c r="E43" s="60"/>
      <c r="F43" s="60"/>
      <c r="G43" s="60"/>
      <c r="H43" s="61"/>
      <c r="I43" s="30"/>
    </row>
    <row r="44" spans="1:9" s="7" customFormat="1" ht="16" customHeight="1" x14ac:dyDescent="0.35">
      <c r="A44" s="70" t="s">
        <v>124</v>
      </c>
      <c r="B44" s="71"/>
      <c r="C44" s="53">
        <v>9780135320747</v>
      </c>
      <c r="D44" s="57">
        <v>25</v>
      </c>
      <c r="E44" s="41">
        <v>0.1</v>
      </c>
      <c r="F44" s="42">
        <f t="shared" ref="F44" si="15">D44-(D44*E44)</f>
        <v>22.5</v>
      </c>
      <c r="G44" s="43"/>
      <c r="H44" s="44">
        <f>F44*G44</f>
        <v>0</v>
      </c>
      <c r="I44" s="30"/>
    </row>
    <row r="45" spans="1:9" s="8" customFormat="1" ht="16" customHeight="1" x14ac:dyDescent="0.35">
      <c r="A45" s="70" t="s">
        <v>81</v>
      </c>
      <c r="B45" s="71"/>
      <c r="C45" s="68">
        <v>9780136761945</v>
      </c>
      <c r="D45" s="57">
        <v>25</v>
      </c>
      <c r="E45" s="41">
        <v>0.1</v>
      </c>
      <c r="F45" s="42">
        <f t="shared" ref="F45:F46" si="16">D45-(D45*E45)</f>
        <v>22.5</v>
      </c>
      <c r="G45" s="43"/>
      <c r="H45" s="44">
        <f>F45*G45</f>
        <v>0</v>
      </c>
      <c r="I45" s="72"/>
    </row>
    <row r="46" spans="1:9" s="8" customFormat="1" ht="16" customHeight="1" x14ac:dyDescent="0.35">
      <c r="A46" s="70" t="s">
        <v>82</v>
      </c>
      <c r="B46" s="71"/>
      <c r="C46" s="68">
        <v>9780137563586</v>
      </c>
      <c r="D46" s="57">
        <v>25</v>
      </c>
      <c r="E46" s="41">
        <v>0.1</v>
      </c>
      <c r="F46" s="42">
        <f t="shared" si="16"/>
        <v>22.5</v>
      </c>
      <c r="G46" s="43"/>
      <c r="H46" s="44">
        <f>F46*G46</f>
        <v>0</v>
      </c>
      <c r="I46" s="72"/>
    </row>
    <row r="47" spans="1:9" s="8" customFormat="1" ht="16" customHeight="1" x14ac:dyDescent="0.35">
      <c r="A47" s="70" t="s">
        <v>125</v>
      </c>
      <c r="B47" s="71"/>
      <c r="C47" s="73">
        <v>9780137563586</v>
      </c>
      <c r="D47" s="57">
        <v>25</v>
      </c>
      <c r="E47" s="41">
        <v>0.1</v>
      </c>
      <c r="F47" s="42">
        <f t="shared" ref="F47" si="17">D47-(D47*E47)</f>
        <v>22.5</v>
      </c>
      <c r="G47" s="43"/>
      <c r="H47" s="44">
        <f>F47*G47</f>
        <v>0</v>
      </c>
      <c r="I47" s="72"/>
    </row>
    <row r="48" spans="1:9" s="8" customFormat="1" ht="16" customHeight="1" x14ac:dyDescent="0.35">
      <c r="A48" s="59" t="s">
        <v>126</v>
      </c>
      <c r="B48" s="60"/>
      <c r="C48" s="60"/>
      <c r="D48" s="60"/>
      <c r="E48" s="60"/>
      <c r="F48" s="60"/>
      <c r="G48" s="60"/>
      <c r="H48" s="61"/>
      <c r="I48" s="72"/>
    </row>
    <row r="49" spans="1:9" s="8" customFormat="1" ht="16" customHeight="1" x14ac:dyDescent="0.35">
      <c r="A49" s="74" t="s">
        <v>147</v>
      </c>
      <c r="B49" s="75"/>
      <c r="C49" s="73">
        <v>9780135465462</v>
      </c>
      <c r="D49" s="57">
        <v>99.5</v>
      </c>
      <c r="E49" s="41">
        <v>0.1</v>
      </c>
      <c r="F49" s="42">
        <f t="shared" ref="F49" si="18">D49-(D49*E49)</f>
        <v>89.55</v>
      </c>
      <c r="G49" s="43"/>
      <c r="H49" s="44">
        <f>F49*G49</f>
        <v>0</v>
      </c>
      <c r="I49" s="72"/>
    </row>
    <row r="50" spans="1:9" s="8" customFormat="1" ht="16" customHeight="1" x14ac:dyDescent="0.35">
      <c r="A50" s="70" t="s">
        <v>127</v>
      </c>
      <c r="B50" s="71"/>
      <c r="C50" s="73">
        <v>9780138071875</v>
      </c>
      <c r="D50" s="57">
        <v>29.95</v>
      </c>
      <c r="E50" s="41">
        <v>0.1</v>
      </c>
      <c r="F50" s="42">
        <f t="shared" ref="F50:F54" si="19">D50-(D50*E50)</f>
        <v>26.954999999999998</v>
      </c>
      <c r="G50" s="43"/>
      <c r="H50" s="44">
        <f t="shared" ref="H50:H54" si="20">F50*G50</f>
        <v>0</v>
      </c>
      <c r="I50" s="72"/>
    </row>
    <row r="51" spans="1:9" s="8" customFormat="1" ht="16" customHeight="1" x14ac:dyDescent="0.35">
      <c r="A51" s="70" t="s">
        <v>148</v>
      </c>
      <c r="B51" s="71"/>
      <c r="C51" s="73">
        <v>9780135465479</v>
      </c>
      <c r="D51" s="57">
        <v>99.5</v>
      </c>
      <c r="E51" s="41">
        <v>0.1</v>
      </c>
      <c r="F51" s="42">
        <f t="shared" si="19"/>
        <v>89.55</v>
      </c>
      <c r="G51" s="43"/>
      <c r="H51" s="44">
        <f t="shared" si="20"/>
        <v>0</v>
      </c>
      <c r="I51" s="72"/>
    </row>
    <row r="52" spans="1:9" s="8" customFormat="1" ht="16" customHeight="1" x14ac:dyDescent="0.35">
      <c r="A52" s="70" t="s">
        <v>128</v>
      </c>
      <c r="B52" s="71"/>
      <c r="C52" s="73">
        <v>9780138071899</v>
      </c>
      <c r="D52" s="57">
        <v>29.95</v>
      </c>
      <c r="E52" s="41">
        <v>0.1</v>
      </c>
      <c r="F52" s="42">
        <f t="shared" si="19"/>
        <v>26.954999999999998</v>
      </c>
      <c r="G52" s="43"/>
      <c r="H52" s="44">
        <f t="shared" si="20"/>
        <v>0</v>
      </c>
      <c r="I52" s="72"/>
    </row>
    <row r="53" spans="1:9" s="8" customFormat="1" ht="16" customHeight="1" x14ac:dyDescent="0.35">
      <c r="A53" s="70" t="s">
        <v>129</v>
      </c>
      <c r="B53" s="71"/>
      <c r="C53" s="73">
        <v>9780138071974</v>
      </c>
      <c r="D53" s="57">
        <v>99.5</v>
      </c>
      <c r="E53" s="41">
        <v>0.1</v>
      </c>
      <c r="F53" s="42">
        <f t="shared" si="19"/>
        <v>89.55</v>
      </c>
      <c r="G53" s="43"/>
      <c r="H53" s="44">
        <f t="shared" si="20"/>
        <v>0</v>
      </c>
      <c r="I53" s="72"/>
    </row>
    <row r="54" spans="1:9" s="8" customFormat="1" ht="16" customHeight="1" x14ac:dyDescent="0.35">
      <c r="A54" s="70" t="s">
        <v>130</v>
      </c>
      <c r="B54" s="71"/>
      <c r="C54" s="73">
        <v>9780138072001</v>
      </c>
      <c r="D54" s="57">
        <v>29.95</v>
      </c>
      <c r="E54" s="41">
        <v>0.1</v>
      </c>
      <c r="F54" s="42">
        <f t="shared" si="19"/>
        <v>26.954999999999998</v>
      </c>
      <c r="G54" s="43"/>
      <c r="H54" s="44">
        <f t="shared" si="20"/>
        <v>0</v>
      </c>
      <c r="I54" s="72"/>
    </row>
    <row r="55" spans="1:9" s="8" customFormat="1" ht="16" customHeight="1" x14ac:dyDescent="0.35">
      <c r="A55" s="70" t="s">
        <v>149</v>
      </c>
      <c r="B55" s="71"/>
      <c r="C55" s="73">
        <v>9780135465509</v>
      </c>
      <c r="D55" s="57">
        <v>99.5</v>
      </c>
      <c r="E55" s="41">
        <v>0.1</v>
      </c>
      <c r="F55" s="42">
        <f t="shared" ref="F55:F58" si="21">D55-(D55*E55)</f>
        <v>89.55</v>
      </c>
      <c r="G55" s="43"/>
      <c r="H55" s="44">
        <f t="shared" ref="H55:H58" si="22">F55*G55</f>
        <v>0</v>
      </c>
      <c r="I55" s="72"/>
    </row>
    <row r="56" spans="1:9" s="8" customFormat="1" ht="16" customHeight="1" x14ac:dyDescent="0.35">
      <c r="A56" s="70" t="s">
        <v>131</v>
      </c>
      <c r="B56" s="71"/>
      <c r="C56" s="73">
        <v>9780138072025</v>
      </c>
      <c r="D56" s="57">
        <v>29.95</v>
      </c>
      <c r="E56" s="41">
        <v>0.1</v>
      </c>
      <c r="F56" s="42">
        <f t="shared" si="21"/>
        <v>26.954999999999998</v>
      </c>
      <c r="G56" s="43"/>
      <c r="H56" s="44">
        <f t="shared" si="22"/>
        <v>0</v>
      </c>
      <c r="I56" s="72"/>
    </row>
    <row r="57" spans="1:9" s="8" customFormat="1" ht="16" customHeight="1" x14ac:dyDescent="0.35">
      <c r="A57" s="70" t="s">
        <v>150</v>
      </c>
      <c r="B57" s="71"/>
      <c r="C57" s="73">
        <v>9780135465516</v>
      </c>
      <c r="D57" s="57">
        <v>99.5</v>
      </c>
      <c r="E57" s="41">
        <v>0.1</v>
      </c>
      <c r="F57" s="42">
        <f t="shared" si="21"/>
        <v>89.55</v>
      </c>
      <c r="G57" s="43"/>
      <c r="H57" s="44">
        <f t="shared" si="22"/>
        <v>0</v>
      </c>
      <c r="I57" s="72"/>
    </row>
    <row r="58" spans="1:9" s="8" customFormat="1" ht="16" customHeight="1" x14ac:dyDescent="0.35">
      <c r="A58" s="70" t="s">
        <v>132</v>
      </c>
      <c r="B58" s="71"/>
      <c r="C58" s="73">
        <v>9780138306670</v>
      </c>
      <c r="D58" s="57">
        <v>29.95</v>
      </c>
      <c r="E58" s="41">
        <v>0.1</v>
      </c>
      <c r="F58" s="42">
        <f t="shared" si="21"/>
        <v>26.954999999999998</v>
      </c>
      <c r="G58" s="43"/>
      <c r="H58" s="44">
        <f t="shared" si="22"/>
        <v>0</v>
      </c>
      <c r="I58" s="72"/>
    </row>
    <row r="59" spans="1:9" s="8" customFormat="1" ht="16" customHeight="1" x14ac:dyDescent="0.35">
      <c r="A59" s="70" t="s">
        <v>151</v>
      </c>
      <c r="B59" s="71"/>
      <c r="C59" s="73">
        <v>9780135465530</v>
      </c>
      <c r="D59" s="57">
        <v>99.5</v>
      </c>
      <c r="E59" s="41">
        <v>0.1</v>
      </c>
      <c r="F59" s="42">
        <f t="shared" ref="F59:F60" si="23">D59-(D59*E59)</f>
        <v>89.55</v>
      </c>
      <c r="G59" s="43"/>
      <c r="H59" s="44">
        <f t="shared" ref="H59:H60" si="24">F59*G59</f>
        <v>0</v>
      </c>
      <c r="I59" s="72"/>
    </row>
    <row r="60" spans="1:9" s="8" customFormat="1" ht="16" customHeight="1" x14ac:dyDescent="0.35">
      <c r="A60" s="70" t="s">
        <v>133</v>
      </c>
      <c r="B60" s="71"/>
      <c r="C60" s="73">
        <v>9780138306755</v>
      </c>
      <c r="D60" s="57">
        <v>29.95</v>
      </c>
      <c r="E60" s="41">
        <v>0.1</v>
      </c>
      <c r="F60" s="42">
        <f t="shared" si="23"/>
        <v>26.954999999999998</v>
      </c>
      <c r="G60" s="43"/>
      <c r="H60" s="44">
        <f t="shared" si="24"/>
        <v>0</v>
      </c>
      <c r="I60" s="72"/>
    </row>
    <row r="61" spans="1:9" s="8" customFormat="1" ht="16" customHeight="1" x14ac:dyDescent="0.35">
      <c r="A61" s="70" t="s">
        <v>152</v>
      </c>
      <c r="B61" s="71"/>
      <c r="C61" s="73">
        <v>9780135465554</v>
      </c>
      <c r="D61" s="57">
        <v>99.5</v>
      </c>
      <c r="E61" s="41">
        <v>0.1</v>
      </c>
      <c r="F61" s="42">
        <f t="shared" ref="F61:F62" si="25">D61-(D61*E61)</f>
        <v>89.55</v>
      </c>
      <c r="G61" s="43"/>
      <c r="H61" s="44">
        <f t="shared" ref="H61:H62" si="26">F61*G61</f>
        <v>0</v>
      </c>
      <c r="I61" s="72"/>
    </row>
    <row r="62" spans="1:9" s="8" customFormat="1" ht="16" customHeight="1" x14ac:dyDescent="0.35">
      <c r="A62" s="74" t="s">
        <v>153</v>
      </c>
      <c r="B62" s="75"/>
      <c r="C62" s="73">
        <v>9780135386057</v>
      </c>
      <c r="D62" s="57">
        <v>29.95</v>
      </c>
      <c r="E62" s="41">
        <v>0.1</v>
      </c>
      <c r="F62" s="42">
        <f t="shared" si="25"/>
        <v>26.954999999999998</v>
      </c>
      <c r="G62" s="43"/>
      <c r="H62" s="44">
        <f t="shared" si="26"/>
        <v>0</v>
      </c>
      <c r="I62" s="72"/>
    </row>
    <row r="63" spans="1:9" s="7" customFormat="1" ht="16" customHeight="1" x14ac:dyDescent="0.35">
      <c r="A63" s="76" t="s">
        <v>53</v>
      </c>
      <c r="B63" s="77"/>
      <c r="C63" s="77"/>
      <c r="D63" s="77"/>
      <c r="E63" s="77"/>
      <c r="F63" s="77"/>
      <c r="G63" s="77"/>
      <c r="H63" s="78"/>
      <c r="I63" s="30"/>
    </row>
    <row r="64" spans="1:9" s="8" customFormat="1" ht="30" customHeight="1" x14ac:dyDescent="0.35">
      <c r="A64" s="79" t="s">
        <v>54</v>
      </c>
      <c r="B64" s="80"/>
      <c r="C64" s="80"/>
      <c r="D64" s="80"/>
      <c r="E64" s="80"/>
      <c r="F64" s="80"/>
      <c r="G64" s="80"/>
      <c r="H64" s="81"/>
      <c r="I64" s="72"/>
    </row>
    <row r="65" spans="1:9" s="8" customFormat="1" ht="30" customHeight="1" x14ac:dyDescent="0.35">
      <c r="A65" s="82" t="s">
        <v>84</v>
      </c>
      <c r="B65" s="83"/>
      <c r="C65" s="66">
        <v>9780135439159</v>
      </c>
      <c r="D65" s="84">
        <v>550</v>
      </c>
      <c r="E65" s="41" t="s">
        <v>45</v>
      </c>
      <c r="F65" s="84">
        <v>550</v>
      </c>
      <c r="G65" s="43"/>
      <c r="H65" s="44">
        <f t="shared" ref="H65:H69" si="27">F65*G65</f>
        <v>0</v>
      </c>
      <c r="I65" s="72"/>
    </row>
    <row r="66" spans="1:9" s="8" customFormat="1" ht="30" customHeight="1" x14ac:dyDescent="0.35">
      <c r="A66" s="85" t="s">
        <v>85</v>
      </c>
      <c r="B66" s="86"/>
      <c r="C66" s="66">
        <v>9780135439142</v>
      </c>
      <c r="D66" s="84">
        <v>1100</v>
      </c>
      <c r="E66" s="41" t="s">
        <v>45</v>
      </c>
      <c r="F66" s="84">
        <v>1100</v>
      </c>
      <c r="G66" s="43"/>
      <c r="H66" s="44">
        <f t="shared" si="27"/>
        <v>0</v>
      </c>
      <c r="I66" s="72"/>
    </row>
    <row r="67" spans="1:9" s="8" customFormat="1" ht="30" customHeight="1" x14ac:dyDescent="0.35">
      <c r="A67" s="85" t="s">
        <v>86</v>
      </c>
      <c r="B67" s="86"/>
      <c r="C67" s="66">
        <v>9780135439197</v>
      </c>
      <c r="D67" s="84">
        <v>2200</v>
      </c>
      <c r="E67" s="41" t="s">
        <v>45</v>
      </c>
      <c r="F67" s="84">
        <v>2100</v>
      </c>
      <c r="G67" s="43"/>
      <c r="H67" s="44">
        <f t="shared" si="27"/>
        <v>0</v>
      </c>
      <c r="I67" s="72"/>
    </row>
    <row r="68" spans="1:9" s="8" customFormat="1" ht="30" customHeight="1" x14ac:dyDescent="0.35">
      <c r="A68" s="85" t="s">
        <v>55</v>
      </c>
      <c r="B68" s="86"/>
      <c r="C68" s="66">
        <v>9780135439128</v>
      </c>
      <c r="D68" s="84">
        <v>1100</v>
      </c>
      <c r="E68" s="41" t="s">
        <v>45</v>
      </c>
      <c r="F68" s="84">
        <v>1100</v>
      </c>
      <c r="G68" s="43"/>
      <c r="H68" s="44">
        <f t="shared" si="27"/>
        <v>0</v>
      </c>
      <c r="I68" s="72"/>
    </row>
    <row r="69" spans="1:9" s="8" customFormat="1" ht="30" customHeight="1" x14ac:dyDescent="0.35">
      <c r="A69" s="85" t="s">
        <v>87</v>
      </c>
      <c r="B69" s="86"/>
      <c r="C69" s="66">
        <v>9780135439432</v>
      </c>
      <c r="D69" s="84">
        <v>4400</v>
      </c>
      <c r="E69" s="41" t="s">
        <v>45</v>
      </c>
      <c r="F69" s="84">
        <v>4200</v>
      </c>
      <c r="G69" s="43"/>
      <c r="H69" s="44">
        <f t="shared" si="27"/>
        <v>0</v>
      </c>
      <c r="I69" s="72"/>
    </row>
    <row r="70" spans="1:9" s="7" customFormat="1" ht="16" customHeight="1" x14ac:dyDescent="0.35">
      <c r="A70" s="76" t="s">
        <v>53</v>
      </c>
      <c r="B70" s="77"/>
      <c r="C70" s="77"/>
      <c r="D70" s="77"/>
      <c r="E70" s="77"/>
      <c r="F70" s="77"/>
      <c r="G70" s="77"/>
      <c r="H70" s="78"/>
      <c r="I70" s="30"/>
    </row>
    <row r="71" spans="1:9" s="8" customFormat="1" ht="30" customHeight="1" x14ac:dyDescent="0.35">
      <c r="A71" s="79" t="s">
        <v>54</v>
      </c>
      <c r="B71" s="80"/>
      <c r="C71" s="80"/>
      <c r="D71" s="80"/>
      <c r="E71" s="80"/>
      <c r="F71" s="80"/>
      <c r="G71" s="80"/>
      <c r="H71" s="81"/>
      <c r="I71" s="72"/>
    </row>
    <row r="72" spans="1:9" s="8" customFormat="1" ht="41.25" customHeight="1" x14ac:dyDescent="0.35">
      <c r="A72" s="85" t="s">
        <v>56</v>
      </c>
      <c r="B72" s="86"/>
      <c r="C72" s="66">
        <v>9780135497456</v>
      </c>
      <c r="D72" s="84">
        <v>2100</v>
      </c>
      <c r="E72" s="41" t="s">
        <v>45</v>
      </c>
      <c r="F72" s="84">
        <v>2100</v>
      </c>
      <c r="G72" s="43"/>
      <c r="H72" s="44">
        <f t="shared" ref="H72:H75" si="28">F72*G72</f>
        <v>0</v>
      </c>
      <c r="I72" s="72"/>
    </row>
    <row r="73" spans="1:9" s="8" customFormat="1" ht="41.25" customHeight="1" x14ac:dyDescent="0.35">
      <c r="A73" s="85" t="s">
        <v>57</v>
      </c>
      <c r="B73" s="86"/>
      <c r="C73" s="66">
        <v>9780136640448</v>
      </c>
      <c r="D73" s="84">
        <v>4200</v>
      </c>
      <c r="E73" s="41" t="s">
        <v>45</v>
      </c>
      <c r="F73" s="84">
        <v>4200</v>
      </c>
      <c r="G73" s="43"/>
      <c r="H73" s="44">
        <f t="shared" si="28"/>
        <v>0</v>
      </c>
      <c r="I73" s="72"/>
    </row>
    <row r="74" spans="1:9" s="8" customFormat="1" ht="41.25" customHeight="1" x14ac:dyDescent="0.35">
      <c r="A74" s="85" t="s">
        <v>58</v>
      </c>
      <c r="B74" s="86"/>
      <c r="C74" s="66">
        <v>9780134538570</v>
      </c>
      <c r="D74" s="84">
        <v>4000</v>
      </c>
      <c r="E74" s="41" t="s">
        <v>45</v>
      </c>
      <c r="F74" s="84">
        <v>4000</v>
      </c>
      <c r="G74" s="43"/>
      <c r="H74" s="44">
        <f t="shared" si="28"/>
        <v>0</v>
      </c>
      <c r="I74" s="72"/>
    </row>
    <row r="75" spans="1:9" s="8" customFormat="1" ht="41.25" customHeight="1" x14ac:dyDescent="0.35">
      <c r="A75" s="85" t="s">
        <v>59</v>
      </c>
      <c r="B75" s="86"/>
      <c r="C75" s="68">
        <v>9780134179834</v>
      </c>
      <c r="D75" s="84">
        <v>3500</v>
      </c>
      <c r="E75" s="41" t="s">
        <v>45</v>
      </c>
      <c r="F75" s="84">
        <v>3500</v>
      </c>
      <c r="G75" s="43"/>
      <c r="H75" s="44">
        <f t="shared" si="28"/>
        <v>0</v>
      </c>
      <c r="I75" s="72"/>
    </row>
    <row r="76" spans="1:9" s="8" customFormat="1" ht="30" customHeight="1" x14ac:dyDescent="0.35">
      <c r="A76" s="79" t="s">
        <v>162</v>
      </c>
      <c r="B76" s="80"/>
      <c r="C76" s="80"/>
      <c r="D76" s="80"/>
      <c r="E76" s="80"/>
      <c r="F76" s="80"/>
      <c r="G76" s="80"/>
      <c r="H76" s="81"/>
      <c r="I76" s="72"/>
    </row>
    <row r="77" spans="1:9" s="8" customFormat="1" ht="16" customHeight="1" x14ac:dyDescent="0.35">
      <c r="A77" s="87" t="s">
        <v>134</v>
      </c>
      <c r="B77" s="88"/>
      <c r="C77" s="89">
        <v>9780325161044</v>
      </c>
      <c r="D77" s="57">
        <v>65.5</v>
      </c>
      <c r="E77" s="41">
        <v>0.1</v>
      </c>
      <c r="F77" s="42">
        <f t="shared" ref="F77:F78" si="29">D77-(D77*E77)</f>
        <v>58.95</v>
      </c>
      <c r="G77" s="43"/>
      <c r="H77" s="44">
        <f t="shared" ref="H77:H78" si="30">F77*G77</f>
        <v>0</v>
      </c>
      <c r="I77" s="72"/>
    </row>
    <row r="78" spans="1:9" s="8" customFormat="1" ht="16" customHeight="1" x14ac:dyDescent="0.35">
      <c r="A78" s="90" t="s">
        <v>135</v>
      </c>
      <c r="B78" s="91"/>
      <c r="C78" s="89">
        <v>9780325160313</v>
      </c>
      <c r="D78" s="57">
        <v>75.400000000000006</v>
      </c>
      <c r="E78" s="41">
        <v>0.1</v>
      </c>
      <c r="F78" s="42">
        <f t="shared" si="29"/>
        <v>67.86</v>
      </c>
      <c r="G78" s="43"/>
      <c r="H78" s="44">
        <f t="shared" si="30"/>
        <v>0</v>
      </c>
      <c r="I78" s="72"/>
    </row>
    <row r="79" spans="1:9" s="8" customFormat="1" ht="16" customHeight="1" x14ac:dyDescent="0.35">
      <c r="A79" s="90" t="s">
        <v>83</v>
      </c>
      <c r="B79" s="91"/>
      <c r="C79" s="66">
        <v>9780137568215</v>
      </c>
      <c r="D79" s="57">
        <v>69.95</v>
      </c>
      <c r="E79" s="41">
        <v>0.1</v>
      </c>
      <c r="F79" s="42">
        <f t="shared" ref="F79" si="31">D79-(D79*E79)</f>
        <v>62.954999999999998</v>
      </c>
      <c r="G79" s="43"/>
      <c r="H79" s="44">
        <f t="shared" ref="H79" si="32">F79*G79</f>
        <v>0</v>
      </c>
      <c r="I79" s="72"/>
    </row>
    <row r="80" spans="1:9" s="8" customFormat="1" ht="16" customHeight="1" x14ac:dyDescent="0.35">
      <c r="A80" s="90" t="s">
        <v>61</v>
      </c>
      <c r="B80" s="91"/>
      <c r="C80" s="66">
        <v>9780135402900</v>
      </c>
      <c r="D80" s="57">
        <v>164.75</v>
      </c>
      <c r="E80" s="41">
        <v>0.1</v>
      </c>
      <c r="F80" s="42">
        <f t="shared" ref="F80:F87" si="33">D80-(D80*E80)</f>
        <v>148.27500000000001</v>
      </c>
      <c r="G80" s="43"/>
      <c r="H80" s="44">
        <f t="shared" ref="H80:H87" si="34">F80*G80</f>
        <v>0</v>
      </c>
      <c r="I80" s="72"/>
    </row>
    <row r="81" spans="1:9" s="8" customFormat="1" ht="16" customHeight="1" x14ac:dyDescent="0.35">
      <c r="A81" s="92" t="s">
        <v>62</v>
      </c>
      <c r="B81" s="86"/>
      <c r="C81" s="66">
        <v>9780135497548</v>
      </c>
      <c r="D81" s="57">
        <v>27</v>
      </c>
      <c r="E81" s="41">
        <v>0.1</v>
      </c>
      <c r="F81" s="42">
        <f t="shared" si="33"/>
        <v>24.3</v>
      </c>
      <c r="G81" s="43"/>
      <c r="H81" s="44">
        <f t="shared" si="34"/>
        <v>0</v>
      </c>
      <c r="I81" s="72"/>
    </row>
    <row r="82" spans="1:9" s="8" customFormat="1" ht="38" customHeight="1" x14ac:dyDescent="0.35">
      <c r="A82" s="85" t="s">
        <v>63</v>
      </c>
      <c r="B82" s="86"/>
      <c r="C82" s="66">
        <v>9780321887177</v>
      </c>
      <c r="D82" s="57">
        <v>88.25</v>
      </c>
      <c r="E82" s="41">
        <v>0.1</v>
      </c>
      <c r="F82" s="42">
        <f t="shared" si="33"/>
        <v>79.424999999999997</v>
      </c>
      <c r="G82" s="43"/>
      <c r="H82" s="44">
        <f t="shared" si="34"/>
        <v>0</v>
      </c>
      <c r="I82" s="72"/>
    </row>
    <row r="83" spans="1:9" s="8" customFormat="1" ht="40.65" customHeight="1" x14ac:dyDescent="0.35">
      <c r="A83" s="85" t="s">
        <v>64</v>
      </c>
      <c r="B83" s="86"/>
      <c r="C83" s="66">
        <v>9780321944665</v>
      </c>
      <c r="D83" s="57">
        <v>79.25</v>
      </c>
      <c r="E83" s="41">
        <v>0.1</v>
      </c>
      <c r="F83" s="42">
        <f t="shared" ref="F83:F84" si="35">D83-(D83*E83)</f>
        <v>71.325000000000003</v>
      </c>
      <c r="G83" s="43"/>
      <c r="H83" s="44">
        <f t="shared" ref="H83:H84" si="36">F83*G83</f>
        <v>0</v>
      </c>
      <c r="I83" s="72"/>
    </row>
    <row r="84" spans="1:9" s="8" customFormat="1" ht="30" customHeight="1" x14ac:dyDescent="0.35">
      <c r="A84" s="85" t="s">
        <v>65</v>
      </c>
      <c r="B84" s="86"/>
      <c r="C84" s="66">
        <v>9780134153490</v>
      </c>
      <c r="D84" s="57">
        <v>88.25</v>
      </c>
      <c r="E84" s="41">
        <v>0.1</v>
      </c>
      <c r="F84" s="42">
        <f t="shared" si="35"/>
        <v>79.424999999999997</v>
      </c>
      <c r="G84" s="43"/>
      <c r="H84" s="44">
        <f t="shared" si="36"/>
        <v>0</v>
      </c>
      <c r="I84" s="72"/>
    </row>
    <row r="85" spans="1:9" s="8" customFormat="1" ht="30" customHeight="1" x14ac:dyDescent="0.35">
      <c r="A85" s="82" t="s">
        <v>92</v>
      </c>
      <c r="B85" s="83"/>
      <c r="C85" s="66">
        <v>9780135778296</v>
      </c>
      <c r="D85" s="57">
        <v>118.143</v>
      </c>
      <c r="E85" s="41">
        <v>0.1</v>
      </c>
      <c r="F85" s="42">
        <f t="shared" ref="F85" si="37">D85-(D85*E85)</f>
        <v>106.3287</v>
      </c>
      <c r="G85" s="43"/>
      <c r="H85" s="44">
        <f t="shared" ref="H85" si="38">F85*G85</f>
        <v>0</v>
      </c>
      <c r="I85" s="72"/>
    </row>
    <row r="86" spans="1:9" s="8" customFormat="1" ht="16" customHeight="1" x14ac:dyDescent="0.35">
      <c r="A86" s="85" t="s">
        <v>47</v>
      </c>
      <c r="B86" s="93"/>
      <c r="C86" s="66">
        <v>9780321756152</v>
      </c>
      <c r="D86" s="57">
        <v>67.5</v>
      </c>
      <c r="E86" s="41">
        <v>0.1</v>
      </c>
      <c r="F86" s="42">
        <f t="shared" si="33"/>
        <v>60.75</v>
      </c>
      <c r="G86" s="43"/>
      <c r="H86" s="44">
        <f t="shared" si="34"/>
        <v>0</v>
      </c>
      <c r="I86" s="72"/>
    </row>
    <row r="87" spans="1:9" s="8" customFormat="1" ht="30" customHeight="1" x14ac:dyDescent="0.35">
      <c r="A87" s="85" t="s">
        <v>66</v>
      </c>
      <c r="B87" s="86"/>
      <c r="C87" s="66">
        <v>9780134153483</v>
      </c>
      <c r="D87" s="57">
        <v>69.5</v>
      </c>
      <c r="E87" s="41">
        <v>0.1</v>
      </c>
      <c r="F87" s="42">
        <f t="shared" si="33"/>
        <v>62.55</v>
      </c>
      <c r="G87" s="43"/>
      <c r="H87" s="44">
        <f t="shared" si="34"/>
        <v>0</v>
      </c>
      <c r="I87" s="72"/>
    </row>
    <row r="88" spans="1:9" s="8" customFormat="1" ht="16" customHeight="1" x14ac:dyDescent="0.35">
      <c r="A88" s="92" t="s">
        <v>60</v>
      </c>
      <c r="B88" s="86"/>
      <c r="C88" s="66">
        <v>9780133760569</v>
      </c>
      <c r="D88" s="57">
        <v>55</v>
      </c>
      <c r="E88" s="41">
        <v>0.1</v>
      </c>
      <c r="F88" s="42">
        <f t="shared" ref="F88" si="39">D88-(D88*E88)</f>
        <v>49.5</v>
      </c>
      <c r="G88" s="43"/>
      <c r="H88" s="44">
        <f t="shared" ref="H88" si="40">F88*G88</f>
        <v>0</v>
      </c>
      <c r="I88" s="72"/>
    </row>
    <row r="89" spans="1:9" s="7" customFormat="1" ht="16" customHeight="1" x14ac:dyDescent="0.35">
      <c r="A89" s="23" t="s">
        <v>10</v>
      </c>
      <c r="B89" s="24"/>
      <c r="C89" s="25" t="s">
        <v>11</v>
      </c>
      <c r="D89" s="26" t="s">
        <v>12</v>
      </c>
      <c r="E89" s="27" t="s">
        <v>13</v>
      </c>
      <c r="F89" s="28" t="s">
        <v>14</v>
      </c>
      <c r="G89" s="28" t="s">
        <v>15</v>
      </c>
      <c r="H89" s="29" t="s">
        <v>16</v>
      </c>
      <c r="I89" s="30"/>
    </row>
    <row r="90" spans="1:9" s="7" customFormat="1" ht="16" customHeight="1" x14ac:dyDescent="0.35">
      <c r="A90" s="94" t="s">
        <v>29</v>
      </c>
      <c r="B90" s="95"/>
      <c r="C90" s="95"/>
      <c r="D90" s="95"/>
      <c r="E90" s="95"/>
      <c r="F90" s="95"/>
      <c r="G90" s="95"/>
      <c r="H90" s="96"/>
      <c r="I90" s="30"/>
    </row>
    <row r="91" spans="1:9" s="8" customFormat="1" ht="70" customHeight="1" x14ac:dyDescent="0.35">
      <c r="A91" s="97" t="s">
        <v>163</v>
      </c>
      <c r="B91" s="98"/>
      <c r="C91" s="98"/>
      <c r="D91" s="98"/>
      <c r="E91" s="98"/>
      <c r="F91" s="98"/>
      <c r="G91" s="98"/>
      <c r="H91" s="99"/>
      <c r="I91" s="72"/>
    </row>
    <row r="92" spans="1:9" s="8" customFormat="1" ht="30" customHeight="1" x14ac:dyDescent="0.35">
      <c r="A92" s="62" t="s">
        <v>108</v>
      </c>
      <c r="B92" s="63"/>
      <c r="C92" s="100" t="s">
        <v>30</v>
      </c>
      <c r="D92" s="40">
        <v>695</v>
      </c>
      <c r="E92" s="41">
        <v>0.1</v>
      </c>
      <c r="F92" s="42">
        <f>D92-(D92*E92)</f>
        <v>625.5</v>
      </c>
      <c r="G92" s="43"/>
      <c r="H92" s="44">
        <f>F92*G92</f>
        <v>0</v>
      </c>
      <c r="I92" s="72"/>
    </row>
    <row r="93" spans="1:9" s="8" customFormat="1" ht="30" customHeight="1" x14ac:dyDescent="0.35">
      <c r="A93" s="62" t="s">
        <v>109</v>
      </c>
      <c r="B93" s="63"/>
      <c r="C93" s="66">
        <v>9780134884189</v>
      </c>
      <c r="D93" s="40">
        <v>695</v>
      </c>
      <c r="E93" s="41">
        <v>0.1</v>
      </c>
      <c r="F93" s="42">
        <f>D93-(D93*E93)</f>
        <v>625.5</v>
      </c>
      <c r="G93" s="43"/>
      <c r="H93" s="44">
        <f>F93*G93</f>
        <v>0</v>
      </c>
      <c r="I93" s="72"/>
    </row>
    <row r="94" spans="1:9" s="8" customFormat="1" ht="48.5" customHeight="1" x14ac:dyDescent="0.35">
      <c r="A94" s="62" t="s">
        <v>136</v>
      </c>
      <c r="B94" s="63"/>
      <c r="C94" s="66">
        <v>9780137297221</v>
      </c>
      <c r="D94" s="40">
        <v>399</v>
      </c>
      <c r="E94" s="41">
        <v>0.1</v>
      </c>
      <c r="F94" s="42">
        <f>D94-(D94*E94)</f>
        <v>359.1</v>
      </c>
      <c r="G94" s="43"/>
      <c r="H94" s="44">
        <f>F94*G94</f>
        <v>0</v>
      </c>
      <c r="I94" s="72"/>
    </row>
    <row r="95" spans="1:9" s="8" customFormat="1" ht="30" customHeight="1" x14ac:dyDescent="0.35">
      <c r="A95" s="62" t="s">
        <v>110</v>
      </c>
      <c r="B95" s="63"/>
      <c r="C95" s="66">
        <v>9780137940608</v>
      </c>
      <c r="D95" s="40">
        <v>695</v>
      </c>
      <c r="E95" s="41">
        <v>0.1</v>
      </c>
      <c r="F95" s="42">
        <f t="shared" ref="F95:F97" si="41">D95-(D95*E95)</f>
        <v>625.5</v>
      </c>
      <c r="G95" s="43"/>
      <c r="H95" s="44">
        <f t="shared" ref="H95:H97" si="42">F95*G95</f>
        <v>0</v>
      </c>
      <c r="I95" s="72"/>
    </row>
    <row r="96" spans="1:9" s="8" customFormat="1" ht="30" customHeight="1" x14ac:dyDescent="0.35">
      <c r="A96" s="62" t="s">
        <v>111</v>
      </c>
      <c r="B96" s="63"/>
      <c r="C96" s="66">
        <v>9780138039424</v>
      </c>
      <c r="D96" s="40">
        <v>695</v>
      </c>
      <c r="E96" s="41">
        <v>0.1</v>
      </c>
      <c r="F96" s="42">
        <f t="shared" si="41"/>
        <v>625.5</v>
      </c>
      <c r="G96" s="43"/>
      <c r="H96" s="44">
        <f t="shared" si="42"/>
        <v>0</v>
      </c>
      <c r="I96" s="72"/>
    </row>
    <row r="97" spans="1:9" s="8" customFormat="1" ht="43" customHeight="1" x14ac:dyDescent="0.35">
      <c r="A97" s="62" t="s">
        <v>137</v>
      </c>
      <c r="B97" s="63"/>
      <c r="C97" s="66">
        <v>9780137921843</v>
      </c>
      <c r="D97" s="40">
        <v>399</v>
      </c>
      <c r="E97" s="41">
        <v>0.1</v>
      </c>
      <c r="F97" s="42">
        <f t="shared" si="41"/>
        <v>359.1</v>
      </c>
      <c r="G97" s="43"/>
      <c r="H97" s="44">
        <f t="shared" si="42"/>
        <v>0</v>
      </c>
      <c r="I97" s="72"/>
    </row>
    <row r="98" spans="1:9" s="8" customFormat="1" ht="118.5" customHeight="1" x14ac:dyDescent="0.35">
      <c r="A98" s="101" t="s">
        <v>164</v>
      </c>
      <c r="B98" s="102"/>
      <c r="C98" s="102"/>
      <c r="D98" s="102"/>
      <c r="E98" s="102"/>
      <c r="F98" s="102"/>
      <c r="G98" s="102"/>
      <c r="H98" s="103"/>
      <c r="I98" s="72"/>
    </row>
    <row r="99" spans="1:9" s="8" customFormat="1" ht="30" customHeight="1" x14ac:dyDescent="0.35">
      <c r="A99" s="62" t="s">
        <v>138</v>
      </c>
      <c r="B99" s="104"/>
      <c r="C99" s="53">
        <v>9780135409213</v>
      </c>
      <c r="D99" s="105">
        <v>199</v>
      </c>
      <c r="E99" s="41" t="s">
        <v>45</v>
      </c>
      <c r="F99" s="105">
        <v>199</v>
      </c>
      <c r="G99" s="43"/>
      <c r="H99" s="44">
        <f t="shared" ref="H99:H100" si="43">F99*G99</f>
        <v>0</v>
      </c>
      <c r="I99" s="72"/>
    </row>
    <row r="100" spans="1:9" s="8" customFormat="1" ht="30" customHeight="1" x14ac:dyDescent="0.35">
      <c r="A100" s="62" t="s">
        <v>139</v>
      </c>
      <c r="B100" s="104"/>
      <c r="C100" s="53">
        <v>9780135409220</v>
      </c>
      <c r="D100" s="105">
        <v>499</v>
      </c>
      <c r="E100" s="41" t="s">
        <v>45</v>
      </c>
      <c r="F100" s="105">
        <v>499</v>
      </c>
      <c r="G100" s="43"/>
      <c r="H100" s="44">
        <f t="shared" si="43"/>
        <v>0</v>
      </c>
      <c r="I100" s="72"/>
    </row>
    <row r="101" spans="1:9" s="8" customFormat="1" ht="61.5" customHeight="1" x14ac:dyDescent="0.35">
      <c r="A101" s="106" t="s">
        <v>165</v>
      </c>
      <c r="B101" s="107"/>
      <c r="C101" s="107"/>
      <c r="D101" s="107"/>
      <c r="E101" s="107"/>
      <c r="F101" s="107"/>
      <c r="G101" s="107"/>
      <c r="H101" s="108"/>
      <c r="I101" s="72"/>
    </row>
    <row r="102" spans="1:9" s="8" customFormat="1" ht="30" customHeight="1" x14ac:dyDescent="0.35">
      <c r="A102" s="62" t="s">
        <v>39</v>
      </c>
      <c r="B102" s="104"/>
      <c r="C102" s="100" t="s">
        <v>31</v>
      </c>
      <c r="D102" s="40">
        <v>40</v>
      </c>
      <c r="E102" s="41">
        <v>0.1</v>
      </c>
      <c r="F102" s="42">
        <f>D102-(D102*E102)</f>
        <v>36</v>
      </c>
      <c r="G102" s="43"/>
      <c r="H102" s="44">
        <f>F102*G102</f>
        <v>0</v>
      </c>
      <c r="I102" s="72"/>
    </row>
    <row r="103" spans="1:9" s="8" customFormat="1" ht="30" customHeight="1" x14ac:dyDescent="0.35">
      <c r="A103" s="62" t="s">
        <v>140</v>
      </c>
      <c r="B103" s="104"/>
      <c r="C103" s="100" t="s">
        <v>141</v>
      </c>
      <c r="D103" s="40">
        <v>29</v>
      </c>
      <c r="E103" s="41">
        <v>0.1</v>
      </c>
      <c r="F103" s="42">
        <f>D103-(D103*E103)</f>
        <v>26.1</v>
      </c>
      <c r="G103" s="43"/>
      <c r="H103" s="44">
        <f>F103*G103</f>
        <v>0</v>
      </c>
      <c r="I103" s="72"/>
    </row>
    <row r="104" spans="1:9" s="8" customFormat="1" ht="55" customHeight="1" x14ac:dyDescent="0.35">
      <c r="A104" s="106" t="s">
        <v>166</v>
      </c>
      <c r="B104" s="107"/>
      <c r="C104" s="107"/>
      <c r="D104" s="107"/>
      <c r="E104" s="107"/>
      <c r="F104" s="107"/>
      <c r="G104" s="107"/>
      <c r="H104" s="108"/>
      <c r="I104" s="72"/>
    </row>
    <row r="105" spans="1:9" s="8" customFormat="1" ht="30" customHeight="1" x14ac:dyDescent="0.35">
      <c r="A105" s="62" t="s">
        <v>40</v>
      </c>
      <c r="B105" s="63"/>
      <c r="C105" s="68">
        <v>9780134885841</v>
      </c>
      <c r="D105" s="57">
        <v>3999</v>
      </c>
      <c r="E105" s="41">
        <v>0.1</v>
      </c>
      <c r="F105" s="42">
        <f>D105-(D105*E105)</f>
        <v>3599.1</v>
      </c>
      <c r="G105" s="43"/>
      <c r="H105" s="44">
        <f>F105*G105</f>
        <v>0</v>
      </c>
      <c r="I105" s="72"/>
    </row>
    <row r="106" spans="1:9" s="8" customFormat="1" ht="68.150000000000006" customHeight="1" x14ac:dyDescent="0.35">
      <c r="A106" s="106" t="s">
        <v>167</v>
      </c>
      <c r="B106" s="107"/>
      <c r="C106" s="107"/>
      <c r="D106" s="107"/>
      <c r="E106" s="107"/>
      <c r="F106" s="107"/>
      <c r="G106" s="107"/>
      <c r="H106" s="108"/>
      <c r="I106" s="72"/>
    </row>
    <row r="107" spans="1:9" s="8" customFormat="1" ht="30" customHeight="1" x14ac:dyDescent="0.35">
      <c r="A107" s="62" t="s">
        <v>41</v>
      </c>
      <c r="B107" s="63"/>
      <c r="C107" s="39" t="s">
        <v>32</v>
      </c>
      <c r="D107" s="64">
        <v>1099</v>
      </c>
      <c r="E107" s="41">
        <v>0.1</v>
      </c>
      <c r="F107" s="42">
        <f>D107-(D107*E107)</f>
        <v>989.1</v>
      </c>
      <c r="G107" s="43"/>
      <c r="H107" s="44">
        <f>F107*G107</f>
        <v>0</v>
      </c>
      <c r="I107" s="72"/>
    </row>
    <row r="108" spans="1:9" s="8" customFormat="1" ht="30" customHeight="1" x14ac:dyDescent="0.35">
      <c r="A108" s="62" t="s">
        <v>42</v>
      </c>
      <c r="B108" s="63"/>
      <c r="C108" s="39" t="s">
        <v>33</v>
      </c>
      <c r="D108" s="64">
        <v>1099</v>
      </c>
      <c r="E108" s="41">
        <v>0.1</v>
      </c>
      <c r="F108" s="42">
        <f>D108-(D108*E108)</f>
        <v>989.1</v>
      </c>
      <c r="G108" s="43"/>
      <c r="H108" s="44">
        <f>F108*G108</f>
        <v>0</v>
      </c>
      <c r="I108" s="72"/>
    </row>
    <row r="109" spans="1:9" s="8" customFormat="1" ht="30" customHeight="1" x14ac:dyDescent="0.35">
      <c r="A109" s="62" t="s">
        <v>43</v>
      </c>
      <c r="B109" s="63"/>
      <c r="C109" s="39" t="s">
        <v>34</v>
      </c>
      <c r="D109" s="64">
        <v>1099</v>
      </c>
      <c r="E109" s="41">
        <v>0.1</v>
      </c>
      <c r="F109" s="42">
        <f>D109-(D109*E109)</f>
        <v>989.1</v>
      </c>
      <c r="G109" s="43"/>
      <c r="H109" s="44">
        <f>F109*G109</f>
        <v>0</v>
      </c>
      <c r="I109" s="72"/>
    </row>
    <row r="110" spans="1:9" s="8" customFormat="1" ht="30" customHeight="1" x14ac:dyDescent="0.35">
      <c r="A110" s="62" t="s">
        <v>44</v>
      </c>
      <c r="B110" s="63"/>
      <c r="C110" s="66">
        <v>9780134885896</v>
      </c>
      <c r="D110" s="64">
        <v>1099</v>
      </c>
      <c r="E110" s="41">
        <v>0.1</v>
      </c>
      <c r="F110" s="42">
        <f>D110-(D110*E110)</f>
        <v>989.1</v>
      </c>
      <c r="G110" s="43"/>
      <c r="H110" s="44">
        <f>F110*G110</f>
        <v>0</v>
      </c>
      <c r="I110" s="72"/>
    </row>
    <row r="111" spans="1:9" s="8" customFormat="1" ht="33" customHeight="1" x14ac:dyDescent="0.35">
      <c r="A111" s="106" t="s">
        <v>168</v>
      </c>
      <c r="B111" s="107"/>
      <c r="C111" s="107"/>
      <c r="D111" s="107"/>
      <c r="E111" s="107"/>
      <c r="F111" s="107"/>
      <c r="G111" s="107"/>
      <c r="H111" s="108"/>
      <c r="I111" s="72"/>
    </row>
    <row r="112" spans="1:9" s="8" customFormat="1" ht="30" customHeight="1" x14ac:dyDescent="0.35">
      <c r="A112" s="62" t="s">
        <v>38</v>
      </c>
      <c r="B112" s="63"/>
      <c r="C112" s="68">
        <v>9780134885902</v>
      </c>
      <c r="D112" s="57">
        <v>425</v>
      </c>
      <c r="E112" s="41">
        <v>0.1</v>
      </c>
      <c r="F112" s="42">
        <f>D112-(D112*E112)</f>
        <v>382.5</v>
      </c>
      <c r="G112" s="43"/>
      <c r="H112" s="44">
        <f>F112*G112</f>
        <v>0</v>
      </c>
      <c r="I112" s="72"/>
    </row>
    <row r="113" spans="1:9" s="7" customFormat="1" ht="16" customHeight="1" x14ac:dyDescent="0.35">
      <c r="A113" s="109" t="s">
        <v>80</v>
      </c>
      <c r="B113" s="110"/>
      <c r="C113" s="110"/>
      <c r="D113" s="110"/>
      <c r="E113" s="110"/>
      <c r="F113" s="110"/>
      <c r="G113" s="110"/>
      <c r="H113" s="111"/>
      <c r="I113" s="30"/>
    </row>
    <row r="114" spans="1:9" s="8" customFormat="1" ht="30" customHeight="1" x14ac:dyDescent="0.35">
      <c r="A114" s="70" t="s">
        <v>117</v>
      </c>
      <c r="B114" s="71"/>
      <c r="C114" s="68">
        <v>9780136762225</v>
      </c>
      <c r="D114" s="57">
        <v>29</v>
      </c>
      <c r="E114" s="41">
        <v>0.1</v>
      </c>
      <c r="F114" s="42">
        <f>D114-(D114*E114)</f>
        <v>26.1</v>
      </c>
      <c r="G114" s="43"/>
      <c r="H114" s="44">
        <f>F114*G114</f>
        <v>0</v>
      </c>
      <c r="I114" s="72"/>
    </row>
    <row r="115" spans="1:9" s="8" customFormat="1" ht="30" customHeight="1" x14ac:dyDescent="0.35">
      <c r="A115" s="70" t="s">
        <v>118</v>
      </c>
      <c r="B115" s="71"/>
      <c r="C115" s="112">
        <v>9780138164744</v>
      </c>
      <c r="D115" s="57">
        <v>29</v>
      </c>
      <c r="E115" s="41">
        <v>0.1</v>
      </c>
      <c r="F115" s="42">
        <f>D115-(D115*E115)</f>
        <v>26.1</v>
      </c>
      <c r="G115" s="43"/>
      <c r="H115" s="44">
        <f>F115*G115</f>
        <v>0</v>
      </c>
      <c r="I115" s="72"/>
    </row>
    <row r="116" spans="1:9" s="8" customFormat="1" ht="18.5" customHeight="1" x14ac:dyDescent="0.35">
      <c r="A116" s="109" t="s">
        <v>142</v>
      </c>
      <c r="B116" s="110"/>
      <c r="C116" s="110"/>
      <c r="D116" s="110"/>
      <c r="E116" s="110"/>
      <c r="F116" s="110"/>
      <c r="G116" s="110"/>
      <c r="H116" s="111"/>
      <c r="I116" s="72"/>
    </row>
    <row r="117" spans="1:9" s="8" customFormat="1" ht="19.5" customHeight="1" x14ac:dyDescent="0.35">
      <c r="A117" s="70" t="s">
        <v>143</v>
      </c>
      <c r="B117" s="71"/>
      <c r="C117" s="68">
        <v>9780135345986</v>
      </c>
      <c r="D117" s="57">
        <v>9.9499999999999993</v>
      </c>
      <c r="E117" s="41">
        <v>0.1</v>
      </c>
      <c r="F117" s="42">
        <f>D117-(D117*E117)</f>
        <v>8.9550000000000001</v>
      </c>
      <c r="G117" s="43"/>
      <c r="H117" s="44">
        <f>F117*G117</f>
        <v>0</v>
      </c>
      <c r="I117" s="72"/>
    </row>
    <row r="118" spans="1:9" s="8" customFormat="1" ht="19" customHeight="1" x14ac:dyDescent="0.35">
      <c r="A118" s="70" t="s">
        <v>144</v>
      </c>
      <c r="B118" s="71"/>
      <c r="C118" s="68">
        <v>9780135345993</v>
      </c>
      <c r="D118" s="57">
        <v>29.95</v>
      </c>
      <c r="E118" s="41">
        <v>0.1</v>
      </c>
      <c r="F118" s="42">
        <f>D118-(D118*E118)</f>
        <v>26.954999999999998</v>
      </c>
      <c r="G118" s="43"/>
      <c r="H118" s="44">
        <f>F118*G118</f>
        <v>0</v>
      </c>
      <c r="I118" s="72"/>
    </row>
    <row r="119" spans="1:9" s="8" customFormat="1" ht="18" customHeight="1" x14ac:dyDescent="0.35">
      <c r="A119" s="70" t="s">
        <v>145</v>
      </c>
      <c r="B119" s="71"/>
      <c r="C119" s="68">
        <v>9780135346020</v>
      </c>
      <c r="D119" s="57">
        <v>9.9499999999999993</v>
      </c>
      <c r="E119" s="41">
        <v>0.1</v>
      </c>
      <c r="F119" s="42">
        <f>D119-(D119*E119)</f>
        <v>8.9550000000000001</v>
      </c>
      <c r="G119" s="43"/>
      <c r="H119" s="44">
        <f>F119*G119</f>
        <v>0</v>
      </c>
      <c r="I119" s="72"/>
    </row>
    <row r="120" spans="1:9" s="8" customFormat="1" ht="18" customHeight="1" thickBot="1" x14ac:dyDescent="0.4">
      <c r="A120" s="70" t="s">
        <v>146</v>
      </c>
      <c r="B120" s="71"/>
      <c r="C120" s="68">
        <v>9780135346044</v>
      </c>
      <c r="D120" s="57">
        <v>29.95</v>
      </c>
      <c r="E120" s="41">
        <v>0.1</v>
      </c>
      <c r="F120" s="42">
        <f>D120-(D120*E120)</f>
        <v>26.954999999999998</v>
      </c>
      <c r="G120" s="43"/>
      <c r="H120" s="44">
        <f>F120*G120</f>
        <v>0</v>
      </c>
      <c r="I120" s="72"/>
    </row>
    <row r="121" spans="1:9" s="7" customFormat="1" ht="16" customHeight="1" x14ac:dyDescent="0.35">
      <c r="A121" s="113" t="s">
        <v>10</v>
      </c>
      <c r="B121" s="114"/>
      <c r="C121" s="115" t="s">
        <v>11</v>
      </c>
      <c r="D121" s="116" t="s">
        <v>12</v>
      </c>
      <c r="E121" s="117" t="s">
        <v>13</v>
      </c>
      <c r="F121" s="118" t="s">
        <v>14</v>
      </c>
      <c r="G121" s="118" t="s">
        <v>15</v>
      </c>
      <c r="H121" s="119" t="s">
        <v>16</v>
      </c>
      <c r="I121" s="30"/>
    </row>
    <row r="122" spans="1:9" s="8" customFormat="1" ht="16" customHeight="1" x14ac:dyDescent="0.35">
      <c r="A122" s="120" t="s">
        <v>35</v>
      </c>
      <c r="B122" s="121"/>
      <c r="C122" s="121"/>
      <c r="D122" s="121"/>
      <c r="E122" s="121"/>
      <c r="F122" s="121"/>
      <c r="G122" s="121"/>
      <c r="H122" s="122"/>
      <c r="I122" s="72"/>
    </row>
    <row r="123" spans="1:9" s="8" customFormat="1" ht="29.5" customHeight="1" x14ac:dyDescent="0.35">
      <c r="A123" s="123" t="s">
        <v>67</v>
      </c>
      <c r="B123" s="124"/>
      <c r="C123" s="124"/>
      <c r="D123" s="124"/>
      <c r="E123" s="124"/>
      <c r="F123" s="124"/>
      <c r="G123" s="124"/>
      <c r="H123" s="125"/>
      <c r="I123" s="72"/>
    </row>
    <row r="124" spans="1:9" s="8" customFormat="1" ht="62.75" customHeight="1" x14ac:dyDescent="0.35">
      <c r="A124" s="82" t="s">
        <v>88</v>
      </c>
      <c r="B124" s="83"/>
      <c r="C124" s="66">
        <v>9780135439159</v>
      </c>
      <c r="D124" s="84">
        <v>550</v>
      </c>
      <c r="E124" s="41" t="s">
        <v>45</v>
      </c>
      <c r="F124" s="84">
        <v>550</v>
      </c>
      <c r="G124" s="43"/>
      <c r="H124" s="44">
        <f t="shared" ref="H124:H132" si="44">F124*G124</f>
        <v>0</v>
      </c>
      <c r="I124" s="72"/>
    </row>
    <row r="125" spans="1:9" s="8" customFormat="1" ht="62.75" customHeight="1" x14ac:dyDescent="0.35">
      <c r="A125" s="126" t="s">
        <v>89</v>
      </c>
      <c r="B125" s="127"/>
      <c r="C125" s="68">
        <v>9780135889053</v>
      </c>
      <c r="D125" s="84">
        <v>1100</v>
      </c>
      <c r="E125" s="41" t="s">
        <v>45</v>
      </c>
      <c r="F125" s="84">
        <v>1100</v>
      </c>
      <c r="G125" s="43"/>
      <c r="H125" s="44">
        <f t="shared" si="44"/>
        <v>0</v>
      </c>
      <c r="I125" s="72"/>
    </row>
    <row r="126" spans="1:9" s="8" customFormat="1" ht="62.75" customHeight="1" x14ac:dyDescent="0.35">
      <c r="A126" s="126" t="s">
        <v>90</v>
      </c>
      <c r="B126" s="127"/>
      <c r="C126" s="66">
        <v>9780135439388</v>
      </c>
      <c r="D126" s="84">
        <v>3200</v>
      </c>
      <c r="E126" s="41" t="s">
        <v>45</v>
      </c>
      <c r="F126" s="84">
        <v>2100</v>
      </c>
      <c r="G126" s="43"/>
      <c r="H126" s="44">
        <f t="shared" si="44"/>
        <v>0</v>
      </c>
      <c r="I126" s="72"/>
    </row>
    <row r="127" spans="1:9" s="8" customFormat="1" ht="62.75" customHeight="1" x14ac:dyDescent="0.35">
      <c r="A127" s="126" t="s">
        <v>91</v>
      </c>
      <c r="B127" s="127"/>
      <c r="C127" s="66">
        <v>9780136580379</v>
      </c>
      <c r="D127" s="84">
        <v>6400</v>
      </c>
      <c r="E127" s="41" t="s">
        <v>45</v>
      </c>
      <c r="F127" s="84">
        <v>4200</v>
      </c>
      <c r="G127" s="43"/>
      <c r="H127" s="44">
        <f>F127*G127</f>
        <v>0</v>
      </c>
      <c r="I127" s="72"/>
    </row>
    <row r="128" spans="1:9" s="8" customFormat="1" ht="62.75" customHeight="1" x14ac:dyDescent="0.35">
      <c r="A128" s="126" t="s">
        <v>68</v>
      </c>
      <c r="B128" s="127"/>
      <c r="C128" s="66">
        <v>9780135439128</v>
      </c>
      <c r="D128" s="84">
        <v>1100</v>
      </c>
      <c r="E128" s="41" t="s">
        <v>45</v>
      </c>
      <c r="F128" s="84">
        <v>1100</v>
      </c>
      <c r="G128" s="43"/>
      <c r="H128" s="44">
        <f>F128*G128</f>
        <v>0</v>
      </c>
      <c r="I128" s="72"/>
    </row>
    <row r="129" spans="1:9" s="8" customFormat="1" ht="91.75" customHeight="1" x14ac:dyDescent="0.35">
      <c r="A129" s="85" t="s">
        <v>69</v>
      </c>
      <c r="B129" s="86"/>
      <c r="C129" s="66">
        <v>9780135497456</v>
      </c>
      <c r="D129" s="84">
        <v>2100</v>
      </c>
      <c r="E129" s="41" t="s">
        <v>45</v>
      </c>
      <c r="F129" s="84">
        <v>2100</v>
      </c>
      <c r="G129" s="43"/>
      <c r="H129" s="44">
        <f t="shared" si="44"/>
        <v>0</v>
      </c>
      <c r="I129" s="72"/>
    </row>
    <row r="130" spans="1:9" s="8" customFormat="1" ht="91.75" customHeight="1" x14ac:dyDescent="0.35">
      <c r="A130" s="85" t="s">
        <v>70</v>
      </c>
      <c r="B130" s="86"/>
      <c r="C130" s="66">
        <v>9780136640448</v>
      </c>
      <c r="D130" s="84">
        <v>4200</v>
      </c>
      <c r="E130" s="41" t="s">
        <v>45</v>
      </c>
      <c r="F130" s="84">
        <v>5000</v>
      </c>
      <c r="G130" s="43"/>
      <c r="H130" s="44">
        <f t="shared" si="44"/>
        <v>0</v>
      </c>
      <c r="I130" s="72"/>
    </row>
    <row r="131" spans="1:9" s="8" customFormat="1" ht="91.75" customHeight="1" x14ac:dyDescent="0.35">
      <c r="A131" s="85" t="s">
        <v>71</v>
      </c>
      <c r="B131" s="86"/>
      <c r="C131" s="66">
        <v>9780134538570</v>
      </c>
      <c r="D131" s="84">
        <v>4000</v>
      </c>
      <c r="E131" s="41" t="s">
        <v>45</v>
      </c>
      <c r="F131" s="84">
        <v>4000</v>
      </c>
      <c r="G131" s="43"/>
      <c r="H131" s="44">
        <f t="shared" si="44"/>
        <v>0</v>
      </c>
      <c r="I131" s="72"/>
    </row>
    <row r="132" spans="1:9" s="8" customFormat="1" ht="91.75" customHeight="1" thickBot="1" x14ac:dyDescent="0.4">
      <c r="A132" s="85" t="s">
        <v>72</v>
      </c>
      <c r="B132" s="86"/>
      <c r="C132" s="68">
        <v>9780134179834</v>
      </c>
      <c r="D132" s="128">
        <v>3500</v>
      </c>
      <c r="E132" s="41" t="s">
        <v>45</v>
      </c>
      <c r="F132" s="128">
        <v>3500</v>
      </c>
      <c r="G132" s="43"/>
      <c r="H132" s="44">
        <f t="shared" si="44"/>
        <v>0</v>
      </c>
      <c r="I132" s="72"/>
    </row>
    <row r="133" spans="1:9" s="8" customFormat="1" ht="16" customHeight="1" x14ac:dyDescent="0.35">
      <c r="A133" s="79" t="s">
        <v>48</v>
      </c>
      <c r="B133" s="80"/>
      <c r="C133" s="80"/>
      <c r="D133" s="80"/>
      <c r="E133" s="80"/>
      <c r="F133" s="80"/>
      <c r="G133" s="80"/>
      <c r="H133" s="81"/>
      <c r="I133" s="72"/>
    </row>
    <row r="134" spans="1:9" s="8" customFormat="1" ht="16" customHeight="1" x14ac:dyDescent="0.35">
      <c r="A134" s="90" t="s">
        <v>134</v>
      </c>
      <c r="B134" s="91"/>
      <c r="C134" s="89">
        <v>9780325161044</v>
      </c>
      <c r="D134" s="57">
        <v>65.5</v>
      </c>
      <c r="E134" s="41">
        <v>0.1</v>
      </c>
      <c r="F134" s="42">
        <f>D134-(D134*E134)</f>
        <v>58.95</v>
      </c>
      <c r="G134" s="43"/>
      <c r="H134" s="44">
        <f>F134*G134</f>
        <v>0</v>
      </c>
      <c r="I134" s="72"/>
    </row>
    <row r="135" spans="1:9" s="8" customFormat="1" ht="16" customHeight="1" x14ac:dyDescent="0.35">
      <c r="A135" s="90" t="s">
        <v>135</v>
      </c>
      <c r="B135" s="91"/>
      <c r="C135" s="89">
        <v>9780325160313</v>
      </c>
      <c r="D135" s="57">
        <v>75.400000000000006</v>
      </c>
      <c r="E135" s="41">
        <v>0.1</v>
      </c>
      <c r="F135" s="42">
        <f t="shared" ref="F135:F136" si="45">D135-(D135*E135)</f>
        <v>67.86</v>
      </c>
      <c r="G135" s="43"/>
      <c r="H135" s="44">
        <f t="shared" ref="H135:H136" si="46">F135*G135</f>
        <v>0</v>
      </c>
      <c r="I135" s="72"/>
    </row>
    <row r="136" spans="1:9" s="8" customFormat="1" ht="16" customHeight="1" x14ac:dyDescent="0.35">
      <c r="A136" s="90" t="s">
        <v>83</v>
      </c>
      <c r="B136" s="91"/>
      <c r="C136" s="66">
        <v>9780137568215</v>
      </c>
      <c r="D136" s="57">
        <v>69.95</v>
      </c>
      <c r="E136" s="41">
        <v>0.1</v>
      </c>
      <c r="F136" s="42">
        <f t="shared" si="45"/>
        <v>62.954999999999998</v>
      </c>
      <c r="G136" s="43"/>
      <c r="H136" s="44">
        <f t="shared" si="46"/>
        <v>0</v>
      </c>
      <c r="I136" s="72"/>
    </row>
    <row r="137" spans="1:9" s="8" customFormat="1" ht="16" customHeight="1" x14ac:dyDescent="0.35">
      <c r="A137" s="90" t="s">
        <v>73</v>
      </c>
      <c r="B137" s="91"/>
      <c r="C137" s="66">
        <v>9780135402900</v>
      </c>
      <c r="D137" s="57">
        <v>164.75</v>
      </c>
      <c r="E137" s="41">
        <v>0.1</v>
      </c>
      <c r="F137" s="42">
        <f t="shared" ref="F137:F144" si="47">D137-(D137*E137)</f>
        <v>148.27500000000001</v>
      </c>
      <c r="G137" s="43"/>
      <c r="H137" s="44">
        <f t="shared" ref="H137:H144" si="48">F137*G137</f>
        <v>0</v>
      </c>
      <c r="I137" s="72"/>
    </row>
    <row r="138" spans="1:9" s="8" customFormat="1" ht="16" customHeight="1" x14ac:dyDescent="0.35">
      <c r="A138" s="92" t="s">
        <v>74</v>
      </c>
      <c r="B138" s="86"/>
      <c r="C138" s="66">
        <v>9780135497548</v>
      </c>
      <c r="D138" s="57">
        <v>27</v>
      </c>
      <c r="E138" s="41">
        <v>0.1</v>
      </c>
      <c r="F138" s="42">
        <f t="shared" si="47"/>
        <v>24.3</v>
      </c>
      <c r="G138" s="43"/>
      <c r="H138" s="44">
        <f t="shared" si="48"/>
        <v>0</v>
      </c>
      <c r="I138" s="72"/>
    </row>
    <row r="139" spans="1:9" s="8" customFormat="1" ht="45.4" customHeight="1" x14ac:dyDescent="0.35">
      <c r="A139" s="85" t="s">
        <v>75</v>
      </c>
      <c r="B139" s="86"/>
      <c r="C139" s="66">
        <v>9780321887177</v>
      </c>
      <c r="D139" s="57">
        <v>88.25</v>
      </c>
      <c r="E139" s="41">
        <v>0.1</v>
      </c>
      <c r="F139" s="42">
        <f t="shared" si="47"/>
        <v>79.424999999999997</v>
      </c>
      <c r="G139" s="43"/>
      <c r="H139" s="44">
        <f t="shared" si="48"/>
        <v>0</v>
      </c>
      <c r="I139" s="72"/>
    </row>
    <row r="140" spans="1:9" s="8" customFormat="1" ht="45.4" customHeight="1" x14ac:dyDescent="0.35">
      <c r="A140" s="85" t="s">
        <v>76</v>
      </c>
      <c r="B140" s="86"/>
      <c r="C140" s="66">
        <v>9780321944665</v>
      </c>
      <c r="D140" s="57">
        <v>79.25</v>
      </c>
      <c r="E140" s="41">
        <v>0.1</v>
      </c>
      <c r="F140" s="42">
        <f t="shared" si="47"/>
        <v>71.325000000000003</v>
      </c>
      <c r="G140" s="43"/>
      <c r="H140" s="44">
        <f t="shared" si="48"/>
        <v>0</v>
      </c>
      <c r="I140" s="72"/>
    </row>
    <row r="141" spans="1:9" s="8" customFormat="1" ht="45.4" customHeight="1" x14ac:dyDescent="0.35">
      <c r="A141" s="85" t="s">
        <v>77</v>
      </c>
      <c r="B141" s="86"/>
      <c r="C141" s="66">
        <v>9780134153490</v>
      </c>
      <c r="D141" s="57">
        <v>84</v>
      </c>
      <c r="E141" s="41">
        <v>0.1</v>
      </c>
      <c r="F141" s="42">
        <f t="shared" si="47"/>
        <v>75.599999999999994</v>
      </c>
      <c r="G141" s="43"/>
      <c r="H141" s="44">
        <f t="shared" si="48"/>
        <v>0</v>
      </c>
      <c r="I141" s="72"/>
    </row>
    <row r="142" spans="1:9" s="8" customFormat="1" ht="30.25" customHeight="1" x14ac:dyDescent="0.35">
      <c r="A142" s="82" t="s">
        <v>93</v>
      </c>
      <c r="B142" s="83"/>
      <c r="C142" s="66">
        <v>9780135778296</v>
      </c>
      <c r="D142" s="57">
        <v>118.14</v>
      </c>
      <c r="E142" s="41">
        <v>0.1</v>
      </c>
      <c r="F142" s="42">
        <f t="shared" si="47"/>
        <v>106.32599999999999</v>
      </c>
      <c r="G142" s="43"/>
      <c r="H142" s="44">
        <f t="shared" si="48"/>
        <v>0</v>
      </c>
      <c r="I142" s="72"/>
    </row>
    <row r="143" spans="1:9" s="8" customFormat="1" ht="16" customHeight="1" x14ac:dyDescent="0.35">
      <c r="A143" s="85" t="s">
        <v>47</v>
      </c>
      <c r="B143" s="93"/>
      <c r="C143" s="66">
        <v>9780321756152</v>
      </c>
      <c r="D143" s="57">
        <v>67.5</v>
      </c>
      <c r="E143" s="41">
        <v>0.1</v>
      </c>
      <c r="F143" s="42">
        <f t="shared" si="47"/>
        <v>60.75</v>
      </c>
      <c r="G143" s="43"/>
      <c r="H143" s="44">
        <f t="shared" si="48"/>
        <v>0</v>
      </c>
      <c r="I143" s="72"/>
    </row>
    <row r="144" spans="1:9" s="8" customFormat="1" ht="30.25" customHeight="1" x14ac:dyDescent="0.35">
      <c r="A144" s="85" t="s">
        <v>78</v>
      </c>
      <c r="B144" s="86"/>
      <c r="C144" s="66">
        <v>9780134153483</v>
      </c>
      <c r="D144" s="57">
        <v>69.5</v>
      </c>
      <c r="E144" s="41">
        <v>0.1</v>
      </c>
      <c r="F144" s="42">
        <f t="shared" si="47"/>
        <v>62.55</v>
      </c>
      <c r="G144" s="43"/>
      <c r="H144" s="44">
        <f t="shared" si="48"/>
        <v>0</v>
      </c>
      <c r="I144" s="72"/>
    </row>
    <row r="145" spans="1:23" s="8" customFormat="1" ht="30.25" customHeight="1" x14ac:dyDescent="0.35">
      <c r="A145" s="85" t="s">
        <v>79</v>
      </c>
      <c r="B145" s="86"/>
      <c r="C145" s="66">
        <v>9780133760569</v>
      </c>
      <c r="D145" s="57">
        <v>55</v>
      </c>
      <c r="E145" s="41">
        <v>0.1</v>
      </c>
      <c r="F145" s="42">
        <f t="shared" ref="F145" si="49">D145-(D145*E145)</f>
        <v>49.5</v>
      </c>
      <c r="G145" s="43"/>
      <c r="H145" s="44">
        <f t="shared" ref="H145" si="50">F145*G145</f>
        <v>0</v>
      </c>
      <c r="I145" s="72"/>
    </row>
    <row r="146" spans="1:23" s="7" customFormat="1" ht="16" customHeight="1" x14ac:dyDescent="0.6">
      <c r="A146" s="16"/>
      <c r="B146" s="16"/>
      <c r="C146" s="129"/>
      <c r="D146" s="130"/>
      <c r="E146" s="130"/>
      <c r="F146" s="131" t="s">
        <v>95</v>
      </c>
      <c r="G146" s="132">
        <f>SUM(H134:H145,H124:H132,H112:H114,H107:H110,H105,H102,H99:H100,H92:H94,H77:H88,H65:H75,H42:H46,H36:H40,H34,H30:H31,H27:H28,H18:H20)</f>
        <v>0</v>
      </c>
      <c r="H146" s="133"/>
      <c r="I146" s="30"/>
    </row>
    <row r="147" spans="1:23" s="7" customFormat="1" ht="16" customHeight="1" x14ac:dyDescent="0.6">
      <c r="A147" s="16"/>
      <c r="B147" s="16"/>
      <c r="C147" s="134"/>
      <c r="D147" s="135"/>
      <c r="E147" s="130"/>
      <c r="F147" s="136" t="s">
        <v>96</v>
      </c>
      <c r="G147" s="137">
        <f>G146*0.05</f>
        <v>0</v>
      </c>
      <c r="H147" s="138"/>
      <c r="I147" s="30"/>
    </row>
    <row r="148" spans="1:23" s="7" customFormat="1" ht="16" customHeight="1" x14ac:dyDescent="0.6">
      <c r="A148" s="16"/>
      <c r="B148" s="16"/>
      <c r="C148" s="139"/>
      <c r="D148" s="140"/>
      <c r="E148" s="130"/>
      <c r="F148" s="136" t="s">
        <v>97</v>
      </c>
      <c r="G148" s="137">
        <f>G146*0.07</f>
        <v>0</v>
      </c>
      <c r="H148" s="138"/>
      <c r="I148" s="30"/>
    </row>
    <row r="149" spans="1:23" s="7" customFormat="1" ht="16" customHeight="1" thickBot="1" x14ac:dyDescent="0.65">
      <c r="A149" s="16"/>
      <c r="B149" s="16"/>
      <c r="C149" s="141"/>
      <c r="D149" s="142"/>
      <c r="E149" s="130"/>
      <c r="F149" s="131" t="s">
        <v>98</v>
      </c>
      <c r="G149" s="143">
        <f>SUM(G146:H148)</f>
        <v>0</v>
      </c>
      <c r="H149" s="144"/>
      <c r="I149" s="30"/>
    </row>
    <row r="150" spans="1:23" s="5" customFormat="1" x14ac:dyDescent="0.35">
      <c r="A150" s="12"/>
      <c r="B150" s="12"/>
      <c r="C150" s="145"/>
      <c r="D150" s="146"/>
      <c r="E150" s="147"/>
      <c r="F150" s="147"/>
      <c r="G150" s="145"/>
      <c r="H150" s="148"/>
      <c r="I150" s="149"/>
    </row>
    <row r="151" spans="1:23" s="5" customFormat="1" ht="20" x14ac:dyDescent="0.35">
      <c r="A151" s="12"/>
      <c r="B151" s="12"/>
      <c r="C151" s="150"/>
      <c r="D151" s="151"/>
      <c r="E151" s="12"/>
      <c r="F151" s="152"/>
      <c r="G151" s="12"/>
      <c r="H151" s="152" t="s">
        <v>94</v>
      </c>
      <c r="I151" s="12"/>
      <c r="J151" s="2"/>
      <c r="K151" s="2"/>
      <c r="L151" s="2"/>
      <c r="M151" s="2"/>
      <c r="N151" s="2"/>
      <c r="O151" s="2"/>
      <c r="P151" s="2"/>
      <c r="Q151" s="2"/>
      <c r="R151" s="2"/>
      <c r="S151" s="2"/>
      <c r="T151" s="2"/>
      <c r="U151" s="2"/>
      <c r="V151" s="2"/>
      <c r="W151" s="2"/>
    </row>
    <row r="152" spans="1:23" s="5" customFormat="1" ht="20" x14ac:dyDescent="0.35">
      <c r="A152" s="12"/>
      <c r="B152" s="12"/>
      <c r="C152" s="150"/>
      <c r="D152" s="151"/>
      <c r="E152" s="12"/>
      <c r="F152" s="152"/>
      <c r="G152" s="12"/>
      <c r="H152" s="152" t="s">
        <v>36</v>
      </c>
      <c r="I152" s="12"/>
      <c r="J152" s="2"/>
      <c r="K152" s="2"/>
      <c r="L152" s="2"/>
      <c r="M152" s="2"/>
      <c r="N152" s="2"/>
      <c r="O152" s="2"/>
      <c r="P152" s="2"/>
      <c r="Q152" s="2"/>
      <c r="R152" s="2"/>
      <c r="S152" s="2"/>
      <c r="T152" s="2"/>
      <c r="U152" s="2"/>
      <c r="V152" s="2"/>
      <c r="W152" s="2"/>
    </row>
    <row r="153" spans="1:23" s="5" customFormat="1" ht="20" x14ac:dyDescent="0.35">
      <c r="A153" s="12"/>
      <c r="B153" s="12"/>
      <c r="C153" s="150"/>
      <c r="D153" s="151"/>
      <c r="E153" s="12"/>
      <c r="F153" s="152"/>
      <c r="G153" s="12"/>
      <c r="H153" s="152" t="s">
        <v>37</v>
      </c>
      <c r="I153" s="12"/>
      <c r="J153" s="2"/>
      <c r="K153" s="2"/>
      <c r="L153" s="2"/>
      <c r="M153" s="2"/>
      <c r="N153" s="2"/>
      <c r="O153" s="2"/>
      <c r="P153" s="2"/>
      <c r="Q153" s="2"/>
      <c r="R153" s="2"/>
      <c r="S153" s="2"/>
      <c r="T153" s="2"/>
      <c r="U153" s="2"/>
      <c r="V153" s="2"/>
      <c r="W153" s="2"/>
    </row>
    <row r="154" spans="1:23" s="5" customFormat="1" ht="20" x14ac:dyDescent="0.35">
      <c r="A154" s="12"/>
      <c r="B154" s="12"/>
      <c r="C154" s="150"/>
      <c r="D154" s="151"/>
      <c r="E154" s="12"/>
      <c r="F154" s="153"/>
      <c r="G154" s="12"/>
      <c r="H154" s="12"/>
      <c r="I154" s="12"/>
      <c r="J154" s="2"/>
      <c r="K154" s="2"/>
      <c r="L154" s="2"/>
      <c r="M154" s="2"/>
      <c r="N154" s="2"/>
      <c r="O154" s="2"/>
      <c r="P154" s="2"/>
      <c r="Q154" s="2"/>
      <c r="R154" s="2"/>
      <c r="S154" s="2"/>
      <c r="T154" s="2"/>
      <c r="U154" s="2"/>
      <c r="V154" s="2"/>
      <c r="W154" s="2"/>
    </row>
  </sheetData>
  <mergeCells count="147">
    <mergeCell ref="A145:B145"/>
    <mergeCell ref="A142:B142"/>
    <mergeCell ref="A70:H70"/>
    <mergeCell ref="A71:H71"/>
    <mergeCell ref="G148:H148"/>
    <mergeCell ref="A86:B86"/>
    <mergeCell ref="A87:B87"/>
    <mergeCell ref="A83:B83"/>
    <mergeCell ref="A84:B84"/>
    <mergeCell ref="A73:B73"/>
    <mergeCell ref="A74:B74"/>
    <mergeCell ref="A75:B75"/>
    <mergeCell ref="A88:B88"/>
    <mergeCell ref="A85:B85"/>
    <mergeCell ref="A76:H76"/>
    <mergeCell ref="A81:B81"/>
    <mergeCell ref="A72:B72"/>
    <mergeCell ref="A90:H90"/>
    <mergeCell ref="A100:B100"/>
    <mergeCell ref="A103:B103"/>
    <mergeCell ref="A115:B115"/>
    <mergeCell ref="A77:B77"/>
    <mergeCell ref="A140:B140"/>
    <mergeCell ref="A129:B129"/>
    <mergeCell ref="A130:B130"/>
    <mergeCell ref="A131:B131"/>
    <mergeCell ref="A99:B99"/>
    <mergeCell ref="A101:H101"/>
    <mergeCell ref="A102:B102"/>
    <mergeCell ref="A104:H104"/>
    <mergeCell ref="A105:B105"/>
    <mergeCell ref="A106:H106"/>
    <mergeCell ref="A113:H113"/>
    <mergeCell ref="A114:B114"/>
    <mergeCell ref="A107:B107"/>
    <mergeCell ref="A116:H116"/>
    <mergeCell ref="A117:B117"/>
    <mergeCell ref="A118:B118"/>
    <mergeCell ref="A119:B119"/>
    <mergeCell ref="A120:B120"/>
    <mergeCell ref="E150:F150"/>
    <mergeCell ref="A108:B108"/>
    <mergeCell ref="A109:B109"/>
    <mergeCell ref="A110:B110"/>
    <mergeCell ref="A121:B121"/>
    <mergeCell ref="A111:H111"/>
    <mergeCell ref="A128:B128"/>
    <mergeCell ref="G147:H147"/>
    <mergeCell ref="A112:B112"/>
    <mergeCell ref="A122:H122"/>
    <mergeCell ref="A123:H123"/>
    <mergeCell ref="A127:B127"/>
    <mergeCell ref="G146:H146"/>
    <mergeCell ref="A125:B125"/>
    <mergeCell ref="A126:B126"/>
    <mergeCell ref="A141:B141"/>
    <mergeCell ref="A143:B143"/>
    <mergeCell ref="A144:B144"/>
    <mergeCell ref="A124:B124"/>
    <mergeCell ref="A132:B132"/>
    <mergeCell ref="A133:H133"/>
    <mergeCell ref="A138:B138"/>
    <mergeCell ref="G149:H149"/>
    <mergeCell ref="A139:B139"/>
    <mergeCell ref="A27:B27"/>
    <mergeCell ref="A12:B12"/>
    <mergeCell ref="C12:H12"/>
    <mergeCell ref="A13:B13"/>
    <mergeCell ref="A20:B20"/>
    <mergeCell ref="C13:H13"/>
    <mergeCell ref="A15:B15"/>
    <mergeCell ref="A16:H16"/>
    <mergeCell ref="A17:H17"/>
    <mergeCell ref="A18:B18"/>
    <mergeCell ref="A14:H14"/>
    <mergeCell ref="A23:B23"/>
    <mergeCell ref="A26:H26"/>
    <mergeCell ref="A68:B68"/>
    <mergeCell ref="A69:B69"/>
    <mergeCell ref="A91:H91"/>
    <mergeCell ref="A92:B92"/>
    <mergeCell ref="A93:B93"/>
    <mergeCell ref="A98:H98"/>
    <mergeCell ref="A82:B82"/>
    <mergeCell ref="A66:B66"/>
    <mergeCell ref="A95:B95"/>
    <mergeCell ref="A96:B96"/>
    <mergeCell ref="A97:B97"/>
    <mergeCell ref="A89:B89"/>
    <mergeCell ref="A94:B94"/>
    <mergeCell ref="A67:B67"/>
    <mergeCell ref="A62:B62"/>
    <mergeCell ref="A48:H48"/>
    <mergeCell ref="A50:B50"/>
    <mergeCell ref="A51:B51"/>
    <mergeCell ref="A64:H64"/>
    <mergeCell ref="A43:H43"/>
    <mergeCell ref="A45:B45"/>
    <mergeCell ref="A65:B65"/>
    <mergeCell ref="A41:H41"/>
    <mergeCell ref="A42:B42"/>
    <mergeCell ref="A63:H63"/>
    <mergeCell ref="A49:B49"/>
    <mergeCell ref="A52:B52"/>
    <mergeCell ref="A46:B46"/>
    <mergeCell ref="A53:B53"/>
    <mergeCell ref="A54:B54"/>
    <mergeCell ref="A55:B55"/>
    <mergeCell ref="A56:B56"/>
    <mergeCell ref="A57:B57"/>
    <mergeCell ref="A58:B58"/>
    <mergeCell ref="A59:B59"/>
    <mergeCell ref="A60:B60"/>
    <mergeCell ref="A61:B61"/>
    <mergeCell ref="A29:H29"/>
    <mergeCell ref="A30:B30"/>
    <mergeCell ref="A33:H33"/>
    <mergeCell ref="A34:B34"/>
    <mergeCell ref="A31:B31"/>
    <mergeCell ref="A37:B37"/>
    <mergeCell ref="A47:B47"/>
    <mergeCell ref="A40:B40"/>
    <mergeCell ref="A36:B36"/>
    <mergeCell ref="A32:B32"/>
    <mergeCell ref="A38:B38"/>
    <mergeCell ref="A39:B39"/>
    <mergeCell ref="A35:H35"/>
    <mergeCell ref="A44:B44"/>
    <mergeCell ref="A1:H1"/>
    <mergeCell ref="A4:H4"/>
    <mergeCell ref="A21:B21"/>
    <mergeCell ref="A22:B22"/>
    <mergeCell ref="A2:H2"/>
    <mergeCell ref="A3:H3"/>
    <mergeCell ref="A5:H5"/>
    <mergeCell ref="A6:H6"/>
    <mergeCell ref="A7:B7"/>
    <mergeCell ref="C7:H7"/>
    <mergeCell ref="A8:B8"/>
    <mergeCell ref="C8:H8"/>
    <mergeCell ref="A9:B9"/>
    <mergeCell ref="C9:H9"/>
    <mergeCell ref="A10:B10"/>
    <mergeCell ref="C10:H10"/>
    <mergeCell ref="A19:B19"/>
    <mergeCell ref="A11:B11"/>
    <mergeCell ref="C11:H11"/>
  </mergeCells>
  <pageMargins left="0.7" right="0.7" top="0.75" bottom="0.75" header="0.3" footer="0.3"/>
  <pageSetup scale="58" fitToHeight="0" orientation="portrait" r:id="rId1"/>
  <rowBreaks count="3" manualBreakCount="3">
    <brk id="39" max="7" man="1"/>
    <brk id="88" max="7" man="1"/>
    <brk id="120"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735A4AA372284D9750842917D2EAF9" ma:contentTypeVersion="12" ma:contentTypeDescription="Create a new document." ma:contentTypeScope="" ma:versionID="a1c9dcf88618d4bcc92ee3a3271437b8">
  <xsd:schema xmlns:xsd="http://www.w3.org/2001/XMLSchema" xmlns:xs="http://www.w3.org/2001/XMLSchema" xmlns:p="http://schemas.microsoft.com/office/2006/metadata/properties" xmlns:ns3="3d9885bf-9bf3-4893-a54a-778155d41841" xmlns:ns4="d18defad-0eff-4652-b154-401a8b906baf" targetNamespace="http://schemas.microsoft.com/office/2006/metadata/properties" ma:root="true" ma:fieldsID="7981a36a25af44e6dfeef991b3e80132" ns3:_="" ns4:_="">
    <xsd:import namespace="3d9885bf-9bf3-4893-a54a-778155d41841"/>
    <xsd:import namespace="d18defad-0eff-4652-b154-401a8b906b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85bf-9bf3-4893-a54a-778155d41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defad-0eff-4652-b154-401a8b906ba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A47550-15B9-4936-8408-20B4D9DAFC35}">
  <ds:schemaRefs>
    <ds:schemaRef ds:uri="http://schemas.microsoft.com/sharepoint/v3/contenttype/forms"/>
  </ds:schemaRefs>
</ds:datastoreItem>
</file>

<file path=customXml/itemProps2.xml><?xml version="1.0" encoding="utf-8"?>
<ds:datastoreItem xmlns:ds="http://schemas.openxmlformats.org/officeDocument/2006/customXml" ds:itemID="{6DC220AE-15C2-4C39-A375-57564C67E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85bf-9bf3-4893-a54a-778155d41841"/>
    <ds:schemaRef ds:uri="d18defad-0eff-4652-b154-401a8b906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41483-EB95-4263-936B-C43DF78E5774}">
  <ds:schemaRefs>
    <ds:schemaRef ds:uri="http://schemas.microsoft.com/office/2006/documentManagement/types"/>
    <ds:schemaRef ds:uri="3d9885bf-9bf3-4893-a54a-778155d41841"/>
    <ds:schemaRef ds:uri="http://purl.org/dc/dcmitype/"/>
    <ds:schemaRef ds:uri="http://schemas.microsoft.com/office/infopath/2007/PartnerControls"/>
    <ds:schemaRef ds:uri="http://purl.org/dc/elements/1.1/"/>
    <ds:schemaRef ds:uri="d18defad-0eff-4652-b154-401a8b906baf"/>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vt:lpstr>
      <vt:lpstr>Math!Print_Area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Ortiz</dc:creator>
  <cp:lastModifiedBy>Rachael Hooseinny</cp:lastModifiedBy>
  <cp:lastPrinted>2019-08-30T15:54:48Z</cp:lastPrinted>
  <dcterms:created xsi:type="dcterms:W3CDTF">2019-05-06T14:25:28Z</dcterms:created>
  <dcterms:modified xsi:type="dcterms:W3CDTF">2026-05-25T21:11:33Z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0x0101002D735A4AA372284D9750842917D2EAF9</vt:lpwstr>
  </property>
</Properties>
</file>