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New School/"/>
    </mc:Choice>
  </mc:AlternateContent>
  <xr:revisionPtr revIDLastSave="0" documentId="8_{CF5C1622-032F-4554-B793-82D635138E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digenous Resources" sheetId="1" r:id="rId1"/>
  </sheets>
  <definedNames>
    <definedName name="_xlnm.Print_Area" localSheetId="0">'Indigenous Resources'!$A$1:$H$118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1" i="1" l="1"/>
  <c r="H91" i="1" s="1"/>
  <c r="F90" i="1"/>
  <c r="H90" i="1" s="1"/>
  <c r="F89" i="1"/>
  <c r="H89" i="1" s="1"/>
  <c r="F87" i="1"/>
  <c r="H87" i="1" s="1"/>
  <c r="F86" i="1"/>
  <c r="H86" i="1" s="1"/>
  <c r="F85" i="1"/>
  <c r="H85" i="1" s="1"/>
  <c r="F83" i="1"/>
  <c r="H83" i="1" s="1"/>
  <c r="F82" i="1"/>
  <c r="H82" i="1" s="1"/>
  <c r="F81" i="1"/>
  <c r="H81" i="1" s="1"/>
  <c r="F79" i="1"/>
  <c r="H79" i="1" s="1"/>
  <c r="F78" i="1"/>
  <c r="H78" i="1" s="1"/>
  <c r="F77" i="1"/>
  <c r="H77" i="1" s="1"/>
  <c r="F75" i="1"/>
  <c r="H75" i="1" s="1"/>
  <c r="F74" i="1"/>
  <c r="H74" i="1" s="1"/>
  <c r="F73" i="1"/>
  <c r="H73" i="1" s="1"/>
  <c r="F71" i="1"/>
  <c r="H71" i="1" s="1"/>
  <c r="F70" i="1"/>
  <c r="H70" i="1" s="1"/>
  <c r="F69" i="1"/>
  <c r="H69" i="1" s="1"/>
  <c r="F67" i="1"/>
  <c r="H67" i="1" s="1"/>
  <c r="F66" i="1"/>
  <c r="H66" i="1" s="1"/>
  <c r="F65" i="1"/>
  <c r="H65" i="1" s="1"/>
  <c r="F63" i="1"/>
  <c r="H63" i="1" s="1"/>
  <c r="F62" i="1"/>
  <c r="H62" i="1" s="1"/>
  <c r="F61" i="1"/>
  <c r="H61" i="1" s="1"/>
  <c r="F59" i="1"/>
  <c r="H59" i="1" s="1"/>
  <c r="F58" i="1"/>
  <c r="H58" i="1" s="1"/>
  <c r="F56" i="1"/>
  <c r="H56" i="1" s="1"/>
  <c r="F97" i="1" l="1"/>
  <c r="H97" i="1" s="1"/>
  <c r="F99" i="1"/>
  <c r="H99" i="1" s="1"/>
  <c r="F100" i="1"/>
  <c r="H100" i="1" s="1"/>
  <c r="F101" i="1"/>
  <c r="H101" i="1" s="1"/>
  <c r="F102" i="1"/>
  <c r="H102" i="1" s="1"/>
  <c r="F103" i="1"/>
  <c r="H103" i="1" s="1"/>
  <c r="F96" i="1"/>
  <c r="H96" i="1" s="1"/>
  <c r="F95" i="1"/>
  <c r="H95" i="1" s="1"/>
  <c r="F94" i="1"/>
  <c r="H94" i="1" s="1"/>
  <c r="F93" i="1"/>
  <c r="H93" i="1" s="1"/>
  <c r="F54" i="1"/>
  <c r="H54" i="1" s="1"/>
  <c r="F53" i="1"/>
  <c r="H53" i="1" s="1"/>
  <c r="F52" i="1"/>
  <c r="H52" i="1" s="1"/>
  <c r="F50" i="1"/>
  <c r="H50" i="1" s="1"/>
  <c r="F49" i="1"/>
  <c r="H49" i="1" s="1"/>
  <c r="F48" i="1"/>
  <c r="H48" i="1" s="1"/>
  <c r="F46" i="1"/>
  <c r="H46" i="1" s="1"/>
  <c r="F45" i="1"/>
  <c r="H45" i="1" s="1"/>
  <c r="F44" i="1"/>
  <c r="H44" i="1" s="1"/>
  <c r="F43" i="1"/>
  <c r="H43" i="1" s="1"/>
  <c r="F41" i="1"/>
  <c r="H41" i="1" s="1"/>
  <c r="F40" i="1"/>
  <c r="H40" i="1" s="1"/>
  <c r="F39" i="1"/>
  <c r="H39" i="1" s="1"/>
  <c r="F36" i="1"/>
  <c r="H36" i="1" s="1"/>
  <c r="F35" i="1"/>
  <c r="H35" i="1" s="1"/>
  <c r="F34" i="1"/>
  <c r="H34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5" i="1"/>
  <c r="H25" i="1" s="1"/>
  <c r="F24" i="1"/>
  <c r="H24" i="1" s="1"/>
  <c r="F23" i="1"/>
  <c r="H23" i="1" s="1"/>
  <c r="F22" i="1"/>
  <c r="H22" i="1" s="1"/>
  <c r="F20" i="1"/>
  <c r="H20" i="1" s="1"/>
  <c r="F19" i="1"/>
  <c r="H19" i="1" s="1"/>
  <c r="F18" i="1"/>
  <c r="H18" i="1" s="1"/>
  <c r="G104" i="1" l="1"/>
  <c r="G105" i="1" s="1"/>
  <c r="G106" i="1" l="1"/>
  <c r="G107" i="1" s="1"/>
</calcChain>
</file>

<file path=xl/sharedStrings.xml><?xml version="1.0" encoding="utf-8"?>
<sst xmlns="http://schemas.openxmlformats.org/spreadsheetml/2006/main" count="126" uniqueCount="119">
  <si>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</si>
  <si>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</si>
  <si>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</si>
  <si>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</si>
  <si>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</si>
  <si>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</si>
  <si>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</si>
  <si>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</si>
  <si>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</si>
  <si>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</si>
  <si>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ISBN</t>
  </si>
  <si>
    <t>Net Price</t>
  </si>
  <si>
    <t>Discount</t>
  </si>
  <si>
    <t>Special Price</t>
  </si>
  <si>
    <t>QTY</t>
  </si>
  <si>
    <t>TOTAL</t>
  </si>
  <si>
    <t xml:space="preserve">Mathology K-3 (Also available in French) </t>
  </si>
  <si>
    <t xml:space="preserve">Acorns for Wilaiya Title 4-Pack </t>
  </si>
  <si>
    <t>9780134597614</t>
  </si>
  <si>
    <t xml:space="preserve">Let's Play Waltes! Title 4-Pack </t>
  </si>
  <si>
    <t>9780134597645</t>
  </si>
  <si>
    <t xml:space="preserve">We Can Bead Title 4-Pack </t>
  </si>
  <si>
    <t xml:space="preserve">A Family Cookout Title 5-Pack </t>
  </si>
  <si>
    <t>9780134597713</t>
  </si>
  <si>
    <t xml:space="preserve">At the Corn Farm Title 5-Pack </t>
  </si>
  <si>
    <t>9780134597720</t>
  </si>
  <si>
    <t xml:space="preserve">Canada's Oldest Sport Title 5-Pack </t>
  </si>
  <si>
    <t>9780134596303</t>
  </si>
  <si>
    <t xml:space="preserve">Memory Book Title 5-Pack </t>
  </si>
  <si>
    <t xml:space="preserve">Back to Batoche Title 5-Pack </t>
  </si>
  <si>
    <t xml:space="preserve">The Great Dogsled Race Title 5-Pack </t>
  </si>
  <si>
    <t xml:space="preserve">Marsh Watch Title 5-Pack </t>
  </si>
  <si>
    <t>Sharing Our Stories Title 5-Pack</t>
  </si>
  <si>
    <t xml:space="preserve">Pattern Quest Title 5-Pack </t>
  </si>
  <si>
    <t>Kokum's Bannock Title 5-Pack</t>
  </si>
  <si>
    <t xml:space="preserve">Planting Seeds Title 5-Pack </t>
  </si>
  <si>
    <t xml:space="preserve">Calla’s Jingle Dress Title 5-Pack </t>
  </si>
  <si>
    <t xml:space="preserve">Goat Island Title 5-Pack </t>
  </si>
  <si>
    <t>Celebrate Canada (Grades 1-3) Available in French</t>
  </si>
  <si>
    <t>Teacher Guides</t>
  </si>
  <si>
    <t>Celebrate Canada 1: Teacher Guide</t>
  </si>
  <si>
    <t>Celebrate Canada 2: Teacher Guide</t>
  </si>
  <si>
    <t>Celebrate Canada 3: Teacher Guide</t>
  </si>
  <si>
    <t>Individual Titles Grade 1</t>
  </si>
  <si>
    <t>Sleds &amp; Toboggans</t>
  </si>
  <si>
    <t>Where Am I?</t>
  </si>
  <si>
    <t>When the Tide Is Out</t>
  </si>
  <si>
    <t>Canada Day from Coast to Coast</t>
  </si>
  <si>
    <t>Individual Titles Grade 2</t>
  </si>
  <si>
    <t>Yum!</t>
  </si>
  <si>
    <t>Bush Pilots</t>
  </si>
  <si>
    <t>Brilliant Beadwork</t>
  </si>
  <si>
    <t>Individual Titles Grade 3</t>
  </si>
  <si>
    <t>Canoes</t>
  </si>
  <si>
    <t>The Night Sky</t>
  </si>
  <si>
    <t>That's Me</t>
  </si>
  <si>
    <t>Taanishi Books (Grades K-2)</t>
  </si>
  <si>
    <t>Taanishi Library Pack (27 books: 27 titles,1 copy each)</t>
  </si>
  <si>
    <t>Metis Clothing: The Sash</t>
  </si>
  <si>
    <t xml:space="preserve">Time to Dance </t>
  </si>
  <si>
    <t xml:space="preserve">All about the Sash </t>
  </si>
  <si>
    <t>Metis Identity</t>
  </si>
  <si>
    <t xml:space="preserve">We Are Metis! </t>
  </si>
  <si>
    <t>Back to Batoche Days</t>
  </si>
  <si>
    <t xml:space="preserve">Batoche Cheerleader </t>
  </si>
  <si>
    <t>Metis Dance</t>
  </si>
  <si>
    <t xml:space="preserve">Dancing Shapes </t>
  </si>
  <si>
    <t xml:space="preserve">The Metis Dance Shapes </t>
  </si>
  <si>
    <t xml:space="preserve">The Metis Star Dance </t>
  </si>
  <si>
    <t>Metis Food</t>
  </si>
  <si>
    <t xml:space="preserve">Bang! Beigne! </t>
  </si>
  <si>
    <t xml:space="preserve">What do you Like on Your Beignes? </t>
  </si>
  <si>
    <t>Making Beignes with Kohkum</t>
  </si>
  <si>
    <t>Metis Beadwork</t>
  </si>
  <si>
    <t>Can You see Flowers?</t>
  </si>
  <si>
    <t xml:space="preserve">I Spy Flower Beadwork </t>
  </si>
  <si>
    <t xml:space="preserve">Maria Beads a Flower </t>
  </si>
  <si>
    <t>Yummy Yummy in My Tummy</t>
  </si>
  <si>
    <t xml:space="preserve">What’s for Lunch </t>
  </si>
  <si>
    <t>Rabooboo Stew For Lunch</t>
  </si>
  <si>
    <t>Metis Music: Fiddle</t>
  </si>
  <si>
    <t>Squeak Squawk</t>
  </si>
  <si>
    <t>Andy Learns to Fiddle</t>
  </si>
  <si>
    <t>The Fiddle Competition</t>
  </si>
  <si>
    <t>Metis Symbols &amp; Celebrations</t>
  </si>
  <si>
    <t xml:space="preserve">Where is the Metis Flag </t>
  </si>
  <si>
    <t xml:space="preserve">High in the Sky </t>
  </si>
  <si>
    <t>Metis Traditional Storytelling</t>
  </si>
  <si>
    <t xml:space="preserve">Do You Believe in Roogaroos? </t>
  </si>
  <si>
    <t xml:space="preserve">Where’s the Roogaroo? </t>
  </si>
  <si>
    <t>Is there a Roogaroo in You?</t>
  </si>
  <si>
    <t>Aboriginal Beliefs, Values &amp; Aspirations Teacher's Resource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</si>
  <si>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</si>
  <si>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</si>
  <si>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r>
      <t xml:space="preserve">Title Kits
</t>
    </r>
    <r>
      <rPr>
        <sz val="9"/>
        <rFont val="Arial"/>
        <family val="2"/>
      </rPr>
      <t>Each kit includes multiple copies of one student edition with one accompanying teacher guide. Digital access code provided for Teacher eText once available (approximately 2-months after print).</t>
    </r>
  </si>
  <si>
    <r>
      <rPr>
        <b/>
        <sz val="9"/>
        <rFont val="Arial"/>
        <family val="2"/>
      </rPr>
      <t>Kindergarten Kits</t>
    </r>
    <r>
      <rPr>
        <sz val="9"/>
        <rFont val="Arial"/>
        <family val="2"/>
      </rPr>
      <t xml:space="preserve"> - 4 copies of Student Edition + 1 copy of corresponding Teacher's Guide</t>
    </r>
  </si>
  <si>
    <r>
      <rPr>
        <b/>
        <sz val="9"/>
        <rFont val="Arial"/>
        <family val="2"/>
      </rPr>
      <t>Grade 1 Kits</t>
    </r>
    <r>
      <rPr>
        <sz val="9"/>
        <rFont val="Arial"/>
        <family val="2"/>
      </rPr>
      <t xml:space="preserve"> - 5 copies of Student Edition + 1 copy of corresponding Teacher's Guide</t>
    </r>
  </si>
  <si>
    <r>
      <rPr>
        <b/>
        <sz val="9"/>
        <rFont val="Arial"/>
        <family val="2"/>
      </rPr>
      <t>Grade 2 Kits</t>
    </r>
    <r>
      <rPr>
        <sz val="9"/>
        <rFont val="Arial"/>
        <family val="2"/>
      </rPr>
      <t xml:space="preserve"> - 5 copies of Student Edition + 1 copy of corresponding Teacher's Guide</t>
    </r>
  </si>
  <si>
    <r>
      <rPr>
        <b/>
        <sz val="9"/>
        <rFont val="Arial"/>
        <family val="2"/>
      </rPr>
      <t>Grade 3 Kits</t>
    </r>
    <r>
      <rPr>
        <sz val="9"/>
        <rFont val="Arial"/>
        <family val="2"/>
      </rPr>
      <t xml:space="preserve"> - 5 copies of Student Edition + 1 copy of corresponding Teacher's Guide</t>
    </r>
  </si>
  <si>
    <r>
      <t>Let’s Make a M</t>
    </r>
    <r>
      <rPr>
        <b/>
        <sz val="9"/>
        <rFont val="Arial"/>
        <family val="2"/>
      </rPr>
      <t>é</t>
    </r>
    <r>
      <rPr>
        <sz val="9"/>
        <rFont val="Arial"/>
        <family val="2"/>
      </rPr>
      <t xml:space="preserve">tis Flag Pin </t>
    </r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</si>
  <si>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</si>
  <si>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</si>
  <si>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</si>
  <si>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</si>
  <si>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</si>
  <si>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Indigenous Resources</t>
  </si>
  <si>
    <t>School Division ● Email: school_inquiries@pearsoned.com ● Tel: 1-800-361-6128 ● www.pearsoncanadaschool.com</t>
  </si>
  <si>
    <t>Get Real! (Grade 4)</t>
  </si>
  <si>
    <t>Welcome to the Circle (Grade 5)</t>
  </si>
  <si>
    <t>The Blue Raven (Grade 6)</t>
  </si>
  <si>
    <t>The Castaway Club (Grade 7)</t>
  </si>
  <si>
    <t>Whistle (Grade 8)</t>
  </si>
  <si>
    <t>Well Aware Student Books</t>
  </si>
  <si>
    <r>
      <t xml:space="preserve">High School Resources </t>
    </r>
    <r>
      <rPr>
        <sz val="9"/>
        <rFont val="Arial"/>
        <family val="2"/>
      </rPr>
      <t>(Grades 10-11)</t>
    </r>
  </si>
  <si>
    <t>Aboriginal Peoples in Canada Student Text</t>
  </si>
  <si>
    <t>Peuples Autochtones Du Canada Student Text</t>
  </si>
  <si>
    <t>Aboriginal Beliefs, Values and Aspirations Student Text</t>
  </si>
  <si>
    <t>Les Croyances, Les Valuers, Les Ambitions Student Text</t>
  </si>
  <si>
    <t>2026 New School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</si>
</sst>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$&quot;* #,##0.00_);_(&quot;$&quot;* \(#,##0.00\);_(&quot;$&quot;* &quot;&quot;??_);_(@_)"/>
    <numFmt numFmtId="166" formatCode="_-&quot;$&quot;* #,##0.00_-;\-&quot;$&quot;* #,##0.00_-;_-&quot;$&quot;* &quot;-&quot;??_-;_-@"/>
    <numFmt numFmtId="167" formatCode="0000000000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Calibri"/>
      <family val="2"/>
      <scheme val="minor"/>
    </font>
    <font>
      <sz val="9"/>
      <name val="Verdana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F6F9"/>
        <bgColor rgb="FF808080"/>
      </patternFill>
    </fill>
    <fill>
      <patternFill patternType="solid">
        <fgColor theme="4" tint="0.39997558519241921"/>
        <bgColor rgb="FF80808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808080"/>
      </patternFill>
    </fill>
    <fill>
      <patternFill patternType="solid">
        <fgColor rgb="FFFDEF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21"/>
        <bgColor rgb="FF808080"/>
      </patternFill>
    </fill>
    <fill>
      <patternFill patternType="solid">
        <fgColor theme="5" tint="0.59999389629810485"/>
        <bgColor rgb="FF808080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0" fillId="0" borderId="0" applyNumberFormat="0" applyFill="0" applyBorder="0" applyAlignment="0" applyProtection="0"/>
    <xf numFmtId="0" fontId="3" fillId="0" borderId="0"/>
    <xf numFmtId="0" fontId="7" fillId="0" borderId="0"/>
  </cellStyleXfs>
  <cellXfs count="10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top"/>
    </xf>
    <xf numFmtId="167" fontId="3" fillId="0" borderId="0" xfId="0" applyNumberFormat="1" applyFont="1" applyAlignment="1">
      <alignment horizontal="left"/>
    </xf>
    <xf numFmtId="168" fontId="3" fillId="0" borderId="0" xfId="0" applyNumberFormat="1" applyFont="1" applyAlignment="1">
      <alignment horizontal="center"/>
    </xf>
    <xf numFmtId="0" fontId="12" fillId="0" borderId="0" xfId="3" applyFont="1" applyAlignment="1">
      <alignment horizontal="right" vertical="top" readingOrder="1"/>
    </xf>
    <xf numFmtId="167" fontId="6" fillId="0" borderId="0" xfId="0" applyNumberFormat="1" applyFont="1" applyAlignment="1">
      <alignment horizontal="left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4" fontId="8" fillId="3" borderId="5" xfId="0" applyNumberFormat="1" applyFont="1" applyFill="1" applyBorder="1" applyAlignment="1">
      <alignment horizontal="center" vertical="center" wrapText="1"/>
    </xf>
    <xf numFmtId="9" fontId="8" fillId="3" borderId="5" xfId="2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5" fillId="0" borderId="0" xfId="0" applyFont="1"/>
    <xf numFmtId="1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0" fontId="16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9" xfId="0" applyFont="1" applyBorder="1"/>
    <xf numFmtId="1" fontId="9" fillId="0" borderId="2" xfId="3" applyNumberFormat="1" applyFont="1" applyBorder="1" applyAlignment="1">
      <alignment horizontal="center" vertical="center"/>
    </xf>
    <xf numFmtId="1" fontId="9" fillId="12" borderId="2" xfId="0" applyNumberFormat="1" applyFont="1" applyFill="1" applyBorder="1" applyAlignment="1">
      <alignment horizontal="center" vertical="center" wrapText="1"/>
    </xf>
    <xf numFmtId="44" fontId="17" fillId="0" borderId="19" xfId="0" applyNumberFormat="1" applyFont="1" applyBorder="1" applyAlignment="1">
      <alignment horizontal="center" vertical="center"/>
    </xf>
    <xf numFmtId="166" fontId="9" fillId="0" borderId="19" xfId="0" applyNumberFormat="1" applyFont="1" applyBorder="1" applyAlignment="1">
      <alignment vertical="center"/>
    </xf>
    <xf numFmtId="164" fontId="9" fillId="0" borderId="19" xfId="1" applyFont="1" applyFill="1" applyBorder="1" applyAlignment="1">
      <alignment vertical="center"/>
    </xf>
    <xf numFmtId="164" fontId="9" fillId="0" borderId="19" xfId="1" applyFont="1" applyFill="1" applyBorder="1" applyAlignment="1">
      <alignment horizontal="center" vertical="center"/>
    </xf>
    <xf numFmtId="164" fontId="9" fillId="0" borderId="19" xfId="3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12" fillId="0" borderId="0" xfId="3" applyFont="1" applyAlignment="1">
      <alignment horizontal="right" vertical="center" readingOrder="1"/>
    </xf>
    <xf numFmtId="0" fontId="9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19" fillId="0" borderId="0" xfId="4" applyFont="1" applyBorder="1" applyAlignment="1">
      <alignment vertical="center" wrapText="1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center"/>
    </xf>
    <xf numFmtId="1" fontId="8" fillId="0" borderId="0" xfId="6" applyNumberFormat="1" applyFont="1" applyAlignment="1">
      <alignment horizontal="right"/>
    </xf>
    <xf numFmtId="1" fontId="9" fillId="0" borderId="0" xfId="6" applyNumberFormat="1" applyFont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8" fillId="8" borderId="9" xfId="0" applyFont="1" applyFill="1" applyBorder="1" applyAlignment="1">
      <alignment horizontal="left"/>
    </xf>
    <xf numFmtId="0" fontId="8" fillId="8" borderId="2" xfId="0" applyFont="1" applyFill="1" applyBorder="1" applyAlignment="1">
      <alignment horizontal="left"/>
    </xf>
    <xf numFmtId="0" fontId="8" fillId="8" borderId="10" xfId="0" applyFont="1" applyFill="1" applyBorder="1" applyAlignment="1">
      <alignment horizontal="left"/>
    </xf>
    <xf numFmtId="0" fontId="9" fillId="9" borderId="9" xfId="0" applyFont="1" applyFill="1" applyBorder="1" applyAlignment="1">
      <alignment vertical="center"/>
    </xf>
    <xf numFmtId="0" fontId="9" fillId="9" borderId="2" xfId="0" applyFont="1" applyFill="1" applyBorder="1" applyAlignment="1">
      <alignment vertical="center"/>
    </xf>
    <xf numFmtId="0" fontId="8" fillId="7" borderId="9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10" borderId="9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0" xfId="0" applyFont="1" applyFill="1" applyBorder="1" applyAlignment="1">
      <alignment horizontal="left"/>
    </xf>
    <xf numFmtId="0" fontId="9" fillId="0" borderId="9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14" borderId="13" xfId="0" applyFont="1" applyFill="1" applyBorder="1" applyAlignment="1">
      <alignment horizontal="left" vertical="center"/>
    </xf>
    <xf numFmtId="0" fontId="8" fillId="14" borderId="14" xfId="0" applyFont="1" applyFill="1" applyBorder="1" applyAlignment="1">
      <alignment horizontal="left" vertical="center"/>
    </xf>
    <xf numFmtId="0" fontId="8" fillId="14" borderId="15" xfId="0" applyFont="1" applyFill="1" applyBorder="1" applyAlignment="1">
      <alignment horizontal="left" vertical="center"/>
    </xf>
    <xf numFmtId="0" fontId="8" fillId="11" borderId="9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/>
    </xf>
    <xf numFmtId="0" fontId="8" fillId="11" borderId="10" xfId="0" applyFont="1" applyFill="1" applyBorder="1" applyAlignment="1">
      <alignment horizontal="left" vertical="center"/>
    </xf>
    <xf numFmtId="0" fontId="4" fillId="0" borderId="0" xfId="0" applyFont="1"/>
    <xf numFmtId="0" fontId="8" fillId="13" borderId="9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left" vertical="center"/>
    </xf>
    <xf numFmtId="0" fontId="8" fillId="13" borderId="10" xfId="0" applyFont="1" applyFill="1" applyBorder="1" applyAlignment="1">
      <alignment horizontal="left" vertical="center"/>
    </xf>
    <xf numFmtId="165" fontId="9" fillId="0" borderId="9" xfId="0" applyNumberFormat="1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9" fillId="12" borderId="9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9" xfId="3" applyFont="1" applyBorder="1" applyAlignment="1">
      <alignment vertical="center" wrapText="1"/>
    </xf>
    <xf numFmtId="0" fontId="9" fillId="0" borderId="2" xfId="3" applyFont="1" applyBorder="1" applyAlignment="1">
      <alignment vertical="center" wrapText="1"/>
    </xf>
  </cellXfs>
  <cellStyles count="7">
    <cellStyle name="Currency" xfId="1" builtinId="4"/>
    <cellStyle name="Hyperlink" xfId="4" builtinId="8"/>
    <cellStyle name="Normal" xfId="0" builtinId="0"/>
    <cellStyle name="Normal 2" xfId="3" xr:uid="{00000000-0005-0000-0000-000003000000}"/>
    <cellStyle name="Normal 2 2" xfId="5" xr:uid="{00000000-0005-0000-0000-000004000000}"/>
    <cellStyle name="Normal 3" xfId="6" xr:uid="{00000000-0005-0000-0000-000005000000}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hyperlink" Target="https://www.linkedin.com/showcase/3576961/admin/dashboard/" TargetMode="External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129868</xdr:colOff>
      <xdr:row>111</xdr:row>
      <xdr:rowOff>40265</xdr:rowOff>
    </xdr:from>
    <xdr:to>
      <xdr:col>4</xdr:col>
      <xdr:colOff>498310</xdr:colOff>
      <xdr:row>115</xdr:row>
      <xdr:rowOff>163079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C099CA-2C54-45F3-BF7A-49C776A85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4406593" y="46627040"/>
          <a:ext cx="2540142" cy="846714"/>
        </a:xfrm>
        <a:prstGeom prst="rect">
          <a:avLst/>
        </a:prstGeom>
      </xdr:spPr>
    </xdr:pic>
    <xdr:clientData/>
  </xdr:twoCellAnchor>
  <xdr:twoCellAnchor editAs="oneCell">
    <xdr:from>
      <xdr:col>4</xdr:col>
      <xdr:colOff>713125</xdr:colOff>
      <xdr:row>111</xdr:row>
      <xdr:rowOff>38101</xdr:rowOff>
    </xdr:from>
    <xdr:to>
      <xdr:col>7</xdr:col>
      <xdr:colOff>788881</xdr:colOff>
      <xdr:row>115</xdr:row>
      <xdr:rowOff>163368</xdr:rowOff>
    </xdr:to>
    <xdr:pic>
      <xdr:nvPicPr>
        <xdr:cNvPr id="11" name="Pictur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290793-2565-4B18-9445-4C7346F16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1925" y="51586247"/>
          <a:ext cx="2936143" cy="894772"/>
        </a:xfrm>
        <a:prstGeom prst="rect">
          <a:avLst/>
        </a:prstGeom>
      </xdr:spPr>
    </xdr:pic>
    <xdr:clientData/>
  </xdr:twoCellAnchor>
  <xdr:twoCellAnchor>
    <xdr:from>
      <xdr:col>0</xdr:col>
      <xdr:colOff>138545</xdr:colOff>
      <xdr:row>103</xdr:row>
      <xdr:rowOff>101600</xdr:rowOff>
    </xdr:from>
    <xdr:to>
      <xdr:col>1</xdr:col>
      <xdr:colOff>1563128</xdr:colOff>
      <xdr:row>108</xdr:row>
      <xdr:rowOff>56571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46DB14E-A493-477E-9B9F-69B00E6A8EE1}"/>
            </a:ext>
          </a:extLst>
        </xdr:cNvPr>
        <xdr:cNvSpPr txBox="1"/>
      </xdr:nvSpPr>
      <xdr:spPr>
        <a:xfrm>
          <a:off x="138545" y="51945309"/>
          <a:ext cx="3622837" cy="96173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1676400</xdr:colOff>
      <xdr:row>111</xdr:row>
      <xdr:rowOff>66675</xdr:rowOff>
    </xdr:from>
    <xdr:to>
      <xdr:col>1</xdr:col>
      <xdr:colOff>2082800</xdr:colOff>
      <xdr:row>115</xdr:row>
      <xdr:rowOff>132226</xdr:rowOff>
    </xdr:to>
    <xdr:pic>
      <xdr:nvPicPr>
        <xdr:cNvPr id="5" name="Picture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C7EBEF-D917-1514-E1FB-58D568912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76400" y="46653450"/>
          <a:ext cx="2454275" cy="789451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158751</xdr:colOff>
      <xdr:row>0</xdr:row>
      <xdr:rowOff>190500</xdr:rowOff>
    </xdr:from>
    <xdr:to>
      <xdr:col>0</xdr:col>
      <xdr:colOff>1816101</xdr:colOff>
      <xdr:row>1</xdr:row>
      <xdr:rowOff>200082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46398E-F77C-D506-C154-36FC5DAC5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51" y="190500"/>
          <a:ext cx="1657350" cy="333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3"/>
  <sheetViews>
    <sheetView tabSelected="1" zoomScaleNormal="100" zoomScaleSheetLayoutView="53" workbookViewId="0">
      <selection activeCell="I5" sqref="I5"/>
    </sheetView>
  </sheetViews>
  <sheetFormatPr defaultColWidth="8.90625" defaultRowHeight="14.5" x14ac:dyDescent="0.35"/>
  <cols>
    <col min="1" max="1" width="29.36328125" style="2" customWidth="1"/>
    <col min="2" max="2" width="31.90625" style="2" customWidth="1"/>
    <col min="3" max="3" width="16.453125" style="2" bestFit="1" customWidth="1"/>
    <col min="4" max="4" width="14.6328125" style="2" customWidth="1"/>
    <col min="5" max="5" width="10.90625" style="2" customWidth="1"/>
    <col min="6" max="6" width="15.453125" style="2" customWidth="1"/>
    <col min="7" max="7" width="11.90625" style="2" customWidth="1"/>
    <col min="8" max="8" width="14" style="2" customWidth="1"/>
    <col min="9" max="16384" width="8.90625" style="2"/>
  </cols>
  <sheetData>
    <row r="1" spans="1:23" ht="25.5" customHeight="1" x14ac:dyDescent="0.35">
      <c r="A1" s="90"/>
      <c r="B1" s="90"/>
      <c r="C1" s="90"/>
      <c r="D1" s="90"/>
      <c r="E1" s="90"/>
      <c r="F1" s="90"/>
      <c r="G1" s="90"/>
      <c r="H1" s="90"/>
    </row>
    <row r="2" spans="1:23" ht="30" customHeight="1" x14ac:dyDescent="0.35">
      <c r="A2" s="48" t="s">
        <v>105</v>
      </c>
      <c r="B2" s="48"/>
      <c r="C2" s="48"/>
      <c r="D2" s="48"/>
      <c r="E2" s="48"/>
      <c r="F2" s="48"/>
      <c r="G2" s="48"/>
      <c r="H2" s="4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3" customHeight="1" x14ac:dyDescent="0.35">
      <c r="A3" s="49" t="s">
        <v>118</v>
      </c>
      <c r="B3" s="49"/>
      <c r="C3" s="49"/>
      <c r="D3" s="49"/>
      <c r="E3" s="49"/>
      <c r="F3" s="49"/>
      <c r="G3" s="49"/>
      <c r="H3" s="4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35">
      <c r="A4" s="49"/>
      <c r="B4" s="49"/>
      <c r="C4" s="49"/>
      <c r="D4" s="49"/>
      <c r="E4" s="49"/>
      <c r="F4" s="49"/>
      <c r="G4" s="49"/>
      <c r="H4" s="4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18" customFormat="1" ht="16" customHeight="1" x14ac:dyDescent="0.3">
      <c r="A5" s="50" t="s">
        <v>106</v>
      </c>
      <c r="B5" s="50"/>
      <c r="C5" s="50"/>
      <c r="D5" s="50"/>
      <c r="E5" s="50"/>
      <c r="F5" s="50"/>
      <c r="G5" s="50"/>
      <c r="H5" s="50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s="12" customFormat="1" ht="16" customHeight="1" x14ac:dyDescent="0.35">
      <c r="A6" s="51" t="s">
        <v>0</v>
      </c>
      <c r="B6" s="51"/>
      <c r="C6" s="51"/>
      <c r="D6" s="51"/>
      <c r="E6" s="51"/>
      <c r="F6" s="51"/>
      <c r="G6" s="51"/>
      <c r="H6" s="5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12" customFormat="1" ht="16" customHeight="1" x14ac:dyDescent="0.35">
      <c r="A7" s="52" t="s">
        <v>1</v>
      </c>
      <c r="B7" s="52"/>
      <c r="C7" s="52" t="s">
        <v>2</v>
      </c>
      <c r="D7" s="52"/>
      <c r="E7" s="52"/>
      <c r="F7" s="52"/>
      <c r="G7" s="52"/>
      <c r="H7" s="52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12" customFormat="1" ht="16" customHeight="1" x14ac:dyDescent="0.35">
      <c r="A8" s="47" t="s">
        <v>3</v>
      </c>
      <c r="B8" s="47"/>
      <c r="C8" s="47" t="s">
        <v>4</v>
      </c>
      <c r="D8" s="47"/>
      <c r="E8" s="47"/>
      <c r="F8" s="47"/>
      <c r="G8" s="47"/>
      <c r="H8" s="47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12" customFormat="1" ht="16" customHeight="1" x14ac:dyDescent="0.35">
      <c r="A9" s="47" t="s">
        <v>5</v>
      </c>
      <c r="B9" s="47"/>
      <c r="C9" s="47" t="s">
        <v>5</v>
      </c>
      <c r="D9" s="47"/>
      <c r="E9" s="47"/>
      <c r="F9" s="47"/>
      <c r="G9" s="47"/>
      <c r="H9" s="47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12" customFormat="1" ht="16" customHeight="1" x14ac:dyDescent="0.35">
      <c r="A10" s="47" t="s">
        <v>6</v>
      </c>
      <c r="B10" s="47"/>
      <c r="C10" s="47" t="s">
        <v>6</v>
      </c>
      <c r="D10" s="47"/>
      <c r="E10" s="47"/>
      <c r="F10" s="47"/>
      <c r="G10" s="47"/>
      <c r="H10" s="47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12" customFormat="1" ht="16" customHeight="1" x14ac:dyDescent="0.35">
      <c r="A11" s="47" t="s">
        <v>7</v>
      </c>
      <c r="B11" s="47"/>
      <c r="C11" s="47" t="s">
        <v>7</v>
      </c>
      <c r="D11" s="47"/>
      <c r="E11" s="47"/>
      <c r="F11" s="47"/>
      <c r="G11" s="47"/>
      <c r="H11" s="47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12" customFormat="1" ht="16" customHeight="1" x14ac:dyDescent="0.35">
      <c r="A12" s="47" t="s">
        <v>8</v>
      </c>
      <c r="B12" s="47"/>
      <c r="C12" s="47" t="s">
        <v>8</v>
      </c>
      <c r="D12" s="47"/>
      <c r="E12" s="47"/>
      <c r="F12" s="47"/>
      <c r="G12" s="47"/>
      <c r="H12" s="47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12" customFormat="1" ht="16" customHeight="1" thickBot="1" x14ac:dyDescent="0.4">
      <c r="A13" s="66" t="s">
        <v>9</v>
      </c>
      <c r="B13" s="66"/>
      <c r="C13" s="66" t="s">
        <v>9</v>
      </c>
      <c r="D13" s="66"/>
      <c r="E13" s="66"/>
      <c r="F13" s="66"/>
      <c r="G13" s="66"/>
      <c r="H13" s="66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11" customFormat="1" ht="16" customHeight="1" thickBot="1" x14ac:dyDescent="0.4">
      <c r="A14" s="53" t="s">
        <v>105</v>
      </c>
      <c r="B14" s="54"/>
      <c r="C14" s="13" t="s">
        <v>10</v>
      </c>
      <c r="D14" s="14" t="s">
        <v>11</v>
      </c>
      <c r="E14" s="15" t="s">
        <v>12</v>
      </c>
      <c r="F14" s="16" t="s">
        <v>13</v>
      </c>
      <c r="G14" s="16" t="s">
        <v>14</v>
      </c>
      <c r="H14" s="17" t="s">
        <v>15</v>
      </c>
    </row>
    <row r="15" spans="1:23" s="18" customFormat="1" ht="16" customHeight="1" x14ac:dyDescent="0.3">
      <c r="A15" s="55" t="s">
        <v>16</v>
      </c>
      <c r="B15" s="56"/>
      <c r="C15" s="56"/>
      <c r="D15" s="56"/>
      <c r="E15" s="56"/>
      <c r="F15" s="56"/>
      <c r="G15" s="56"/>
      <c r="H15" s="57"/>
    </row>
    <row r="16" spans="1:23" s="18" customFormat="1" ht="30" customHeight="1" x14ac:dyDescent="0.3">
      <c r="A16" s="58" t="s">
        <v>94</v>
      </c>
      <c r="B16" s="59"/>
      <c r="C16" s="59"/>
      <c r="D16" s="59"/>
      <c r="E16" s="59"/>
      <c r="F16" s="59"/>
      <c r="G16" s="59"/>
      <c r="H16" s="60"/>
    </row>
    <row r="17" spans="1:8" s="18" customFormat="1" ht="16" customHeight="1" x14ac:dyDescent="0.3">
      <c r="A17" s="61" t="s">
        <v>95</v>
      </c>
      <c r="B17" s="62"/>
      <c r="C17" s="62"/>
      <c r="D17" s="62"/>
      <c r="E17" s="62"/>
      <c r="F17" s="62"/>
      <c r="G17" s="62"/>
      <c r="H17" s="63"/>
    </row>
    <row r="18" spans="1:8" s="23" customFormat="1" ht="16" customHeight="1" x14ac:dyDescent="0.25">
      <c r="A18" s="64" t="s">
        <v>17</v>
      </c>
      <c r="B18" s="65"/>
      <c r="C18" s="19" t="s">
        <v>18</v>
      </c>
      <c r="D18" s="28">
        <v>67.5</v>
      </c>
      <c r="E18" s="20">
        <v>0.1</v>
      </c>
      <c r="F18" s="21">
        <f>D18-(D18*E18)</f>
        <v>60.75</v>
      </c>
      <c r="G18" s="19"/>
      <c r="H18" s="22">
        <f>F18*G18</f>
        <v>0</v>
      </c>
    </row>
    <row r="19" spans="1:8" s="23" customFormat="1" ht="16" customHeight="1" x14ac:dyDescent="0.25">
      <c r="A19" s="64" t="s">
        <v>19</v>
      </c>
      <c r="B19" s="65"/>
      <c r="C19" s="19" t="s">
        <v>20</v>
      </c>
      <c r="D19" s="28">
        <v>67.5</v>
      </c>
      <c r="E19" s="20">
        <v>0.1</v>
      </c>
      <c r="F19" s="21">
        <f>D19-(D19*E19)</f>
        <v>60.75</v>
      </c>
      <c r="G19" s="19"/>
      <c r="H19" s="22">
        <f>F19*G19</f>
        <v>0</v>
      </c>
    </row>
    <row r="20" spans="1:8" s="23" customFormat="1" ht="16" customHeight="1" x14ac:dyDescent="0.25">
      <c r="A20" s="64" t="s">
        <v>21</v>
      </c>
      <c r="B20" s="65"/>
      <c r="C20" s="19">
        <v>9780134821399</v>
      </c>
      <c r="D20" s="28">
        <v>67.5</v>
      </c>
      <c r="E20" s="20">
        <v>0.1</v>
      </c>
      <c r="F20" s="21">
        <f>D20-(D20*E20)</f>
        <v>60.75</v>
      </c>
      <c r="G20" s="19"/>
      <c r="H20" s="22">
        <f>F20*G20</f>
        <v>0</v>
      </c>
    </row>
    <row r="21" spans="1:8" s="23" customFormat="1" ht="16" customHeight="1" x14ac:dyDescent="0.25">
      <c r="A21" s="61" t="s">
        <v>96</v>
      </c>
      <c r="B21" s="62"/>
      <c r="C21" s="62"/>
      <c r="D21" s="62"/>
      <c r="E21" s="62"/>
      <c r="F21" s="62"/>
      <c r="G21" s="62"/>
      <c r="H21" s="63"/>
    </row>
    <row r="22" spans="1:8" s="23" customFormat="1" ht="16" customHeight="1" x14ac:dyDescent="0.25">
      <c r="A22" s="64" t="s">
        <v>22</v>
      </c>
      <c r="B22" s="65"/>
      <c r="C22" s="24" t="s">
        <v>23</v>
      </c>
      <c r="D22" s="28">
        <v>67.5</v>
      </c>
      <c r="E22" s="20">
        <v>0.1</v>
      </c>
      <c r="F22" s="21">
        <f>D22-(D22*E22)</f>
        <v>60.75</v>
      </c>
      <c r="G22" s="19"/>
      <c r="H22" s="22">
        <f>F22*G22</f>
        <v>0</v>
      </c>
    </row>
    <row r="23" spans="1:8" s="23" customFormat="1" ht="16" customHeight="1" x14ac:dyDescent="0.25">
      <c r="A23" s="64" t="s">
        <v>24</v>
      </c>
      <c r="B23" s="65"/>
      <c r="C23" s="24" t="s">
        <v>25</v>
      </c>
      <c r="D23" s="28">
        <v>67.5</v>
      </c>
      <c r="E23" s="20">
        <v>0.1</v>
      </c>
      <c r="F23" s="21">
        <f>D23-(D23*E23)</f>
        <v>60.75</v>
      </c>
      <c r="G23" s="19"/>
      <c r="H23" s="22">
        <f>F23*G23</f>
        <v>0</v>
      </c>
    </row>
    <row r="24" spans="1:8" s="23" customFormat="1" ht="16" customHeight="1" x14ac:dyDescent="0.25">
      <c r="A24" s="64" t="s">
        <v>26</v>
      </c>
      <c r="B24" s="65"/>
      <c r="C24" s="24" t="s">
        <v>27</v>
      </c>
      <c r="D24" s="28">
        <v>67.5</v>
      </c>
      <c r="E24" s="20">
        <v>0.1</v>
      </c>
      <c r="F24" s="21">
        <f>D24-(D24*E24)</f>
        <v>60.75</v>
      </c>
      <c r="G24" s="19"/>
      <c r="H24" s="22">
        <f>F24*G24</f>
        <v>0</v>
      </c>
    </row>
    <row r="25" spans="1:8" s="23" customFormat="1" ht="16" customHeight="1" x14ac:dyDescent="0.25">
      <c r="A25" s="64" t="s">
        <v>28</v>
      </c>
      <c r="B25" s="65"/>
      <c r="C25" s="19">
        <v>9780134821481</v>
      </c>
      <c r="D25" s="28">
        <v>67.5</v>
      </c>
      <c r="E25" s="20">
        <v>0.1</v>
      </c>
      <c r="F25" s="21">
        <f>D25-(D25*E25)</f>
        <v>60.75</v>
      </c>
      <c r="G25" s="19"/>
      <c r="H25" s="22">
        <f>F25*G25</f>
        <v>0</v>
      </c>
    </row>
    <row r="26" spans="1:8" s="23" customFormat="1" ht="16" customHeight="1" x14ac:dyDescent="0.25">
      <c r="A26" s="61" t="s">
        <v>97</v>
      </c>
      <c r="B26" s="62"/>
      <c r="C26" s="62"/>
      <c r="D26" s="62"/>
      <c r="E26" s="62"/>
      <c r="F26" s="62"/>
      <c r="G26" s="62"/>
      <c r="H26" s="63"/>
    </row>
    <row r="27" spans="1:8" s="23" customFormat="1" ht="16" customHeight="1" x14ac:dyDescent="0.25">
      <c r="A27" s="64" t="s">
        <v>29</v>
      </c>
      <c r="B27" s="65"/>
      <c r="C27" s="19">
        <v>9780134640341</v>
      </c>
      <c r="D27" s="28">
        <v>67.5</v>
      </c>
      <c r="E27" s="20">
        <v>0.1</v>
      </c>
      <c r="F27" s="21">
        <f t="shared" ref="F27:F32" si="0">D27-(D27*E27)</f>
        <v>60.75</v>
      </c>
      <c r="G27" s="19"/>
      <c r="H27" s="22">
        <f t="shared" ref="H27:H32" si="1">F27*G27</f>
        <v>0</v>
      </c>
    </row>
    <row r="28" spans="1:8" s="23" customFormat="1" ht="16" customHeight="1" x14ac:dyDescent="0.25">
      <c r="A28" s="64" t="s">
        <v>30</v>
      </c>
      <c r="B28" s="65"/>
      <c r="C28" s="19">
        <v>9780134640372</v>
      </c>
      <c r="D28" s="28">
        <v>67.5</v>
      </c>
      <c r="E28" s="20">
        <v>0.1</v>
      </c>
      <c r="F28" s="21">
        <f t="shared" si="0"/>
        <v>60.75</v>
      </c>
      <c r="G28" s="19"/>
      <c r="H28" s="22">
        <f t="shared" si="1"/>
        <v>0</v>
      </c>
    </row>
    <row r="29" spans="1:8" s="23" customFormat="1" ht="16" customHeight="1" x14ac:dyDescent="0.25">
      <c r="A29" s="64" t="s">
        <v>31</v>
      </c>
      <c r="B29" s="65"/>
      <c r="C29" s="19">
        <v>9780134821511</v>
      </c>
      <c r="D29" s="28">
        <v>67.5</v>
      </c>
      <c r="E29" s="20">
        <v>0.1</v>
      </c>
      <c r="F29" s="21">
        <f t="shared" si="0"/>
        <v>60.75</v>
      </c>
      <c r="G29" s="19"/>
      <c r="H29" s="22">
        <f t="shared" si="1"/>
        <v>0</v>
      </c>
    </row>
    <row r="30" spans="1:8" s="23" customFormat="1" ht="16" customHeight="1" x14ac:dyDescent="0.25">
      <c r="A30" s="64" t="s">
        <v>32</v>
      </c>
      <c r="B30" s="65"/>
      <c r="C30" s="19">
        <v>9780134797625</v>
      </c>
      <c r="D30" s="28">
        <v>67.5</v>
      </c>
      <c r="E30" s="20">
        <v>0.1</v>
      </c>
      <c r="F30" s="21">
        <f t="shared" si="0"/>
        <v>60.75</v>
      </c>
      <c r="G30" s="19"/>
      <c r="H30" s="22">
        <f t="shared" si="1"/>
        <v>0</v>
      </c>
    </row>
    <row r="31" spans="1:8" s="23" customFormat="1" ht="16" customHeight="1" x14ac:dyDescent="0.25">
      <c r="A31" s="64" t="s">
        <v>33</v>
      </c>
      <c r="B31" s="65"/>
      <c r="C31" s="19">
        <v>9780134797649</v>
      </c>
      <c r="D31" s="28">
        <v>67.5</v>
      </c>
      <c r="E31" s="20">
        <v>0.1</v>
      </c>
      <c r="F31" s="21">
        <f t="shared" si="0"/>
        <v>60.75</v>
      </c>
      <c r="G31" s="19"/>
      <c r="H31" s="22">
        <f t="shared" si="1"/>
        <v>0</v>
      </c>
    </row>
    <row r="32" spans="1:8" s="23" customFormat="1" ht="16" customHeight="1" x14ac:dyDescent="0.25">
      <c r="A32" s="64" t="s">
        <v>34</v>
      </c>
      <c r="B32" s="65"/>
      <c r="C32" s="19">
        <v>9780134797656</v>
      </c>
      <c r="D32" s="28">
        <v>67.5</v>
      </c>
      <c r="E32" s="20">
        <v>0.1</v>
      </c>
      <c r="F32" s="21">
        <f t="shared" si="0"/>
        <v>60.75</v>
      </c>
      <c r="G32" s="19"/>
      <c r="H32" s="22">
        <f t="shared" si="1"/>
        <v>0</v>
      </c>
    </row>
    <row r="33" spans="1:8" s="23" customFormat="1" ht="16" customHeight="1" x14ac:dyDescent="0.25">
      <c r="A33" s="61" t="s">
        <v>98</v>
      </c>
      <c r="B33" s="62"/>
      <c r="C33" s="62"/>
      <c r="D33" s="62"/>
      <c r="E33" s="62"/>
      <c r="F33" s="62"/>
      <c r="G33" s="62"/>
      <c r="H33" s="63"/>
    </row>
    <row r="34" spans="1:8" s="23" customFormat="1" ht="16" customHeight="1" x14ac:dyDescent="0.25">
      <c r="A34" s="64" t="s">
        <v>35</v>
      </c>
      <c r="B34" s="65"/>
      <c r="C34" s="19">
        <v>9780134640471</v>
      </c>
      <c r="D34" s="28">
        <v>67.5</v>
      </c>
      <c r="E34" s="20">
        <v>0.1</v>
      </c>
      <c r="F34" s="21">
        <f>D34-(D34*E34)</f>
        <v>60.75</v>
      </c>
      <c r="G34" s="19"/>
      <c r="H34" s="22">
        <f>F34*G34</f>
        <v>0</v>
      </c>
    </row>
    <row r="35" spans="1:8" s="23" customFormat="1" ht="16" customHeight="1" x14ac:dyDescent="0.25">
      <c r="A35" s="64" t="s">
        <v>36</v>
      </c>
      <c r="B35" s="65"/>
      <c r="C35" s="19">
        <v>9780134640495</v>
      </c>
      <c r="D35" s="28">
        <v>67.5</v>
      </c>
      <c r="E35" s="20">
        <v>0.1</v>
      </c>
      <c r="F35" s="21">
        <f>D35-(D35*E35)</f>
        <v>60.75</v>
      </c>
      <c r="G35" s="19"/>
      <c r="H35" s="22">
        <f>F35*G35</f>
        <v>0</v>
      </c>
    </row>
    <row r="36" spans="1:8" s="23" customFormat="1" ht="16" customHeight="1" x14ac:dyDescent="0.25">
      <c r="A36" s="64" t="s">
        <v>37</v>
      </c>
      <c r="B36" s="65"/>
      <c r="C36" s="19">
        <v>9780134797700</v>
      </c>
      <c r="D36" s="28">
        <v>67.5</v>
      </c>
      <c r="E36" s="20">
        <v>0.1</v>
      </c>
      <c r="F36" s="21">
        <f>D36-(D36*E36)</f>
        <v>60.75</v>
      </c>
      <c r="G36" s="19"/>
      <c r="H36" s="22">
        <f>F36*G36</f>
        <v>0</v>
      </c>
    </row>
    <row r="37" spans="1:8" s="18" customFormat="1" ht="16" customHeight="1" x14ac:dyDescent="0.3">
      <c r="A37" s="72" t="s">
        <v>38</v>
      </c>
      <c r="B37" s="73"/>
      <c r="C37" s="73"/>
      <c r="D37" s="73"/>
      <c r="E37" s="73"/>
      <c r="F37" s="73"/>
      <c r="G37" s="73"/>
      <c r="H37" s="74"/>
    </row>
    <row r="38" spans="1:8" s="18" customFormat="1" ht="16" customHeight="1" x14ac:dyDescent="0.3">
      <c r="A38" s="67" t="s">
        <v>39</v>
      </c>
      <c r="B38" s="68"/>
      <c r="C38" s="68"/>
      <c r="D38" s="68"/>
      <c r="E38" s="68"/>
      <c r="F38" s="68"/>
      <c r="G38" s="68"/>
      <c r="H38" s="69"/>
    </row>
    <row r="39" spans="1:8" s="18" customFormat="1" ht="16" customHeight="1" x14ac:dyDescent="0.3">
      <c r="A39" s="75" t="s">
        <v>40</v>
      </c>
      <c r="B39" s="76"/>
      <c r="C39" s="19">
        <v>9780134716756</v>
      </c>
      <c r="D39" s="29">
        <v>63</v>
      </c>
      <c r="E39" s="20">
        <v>0.1</v>
      </c>
      <c r="F39" s="21">
        <f>D39-(D39*E39)</f>
        <v>56.7</v>
      </c>
      <c r="G39" s="19"/>
      <c r="H39" s="22">
        <f>F39*G39</f>
        <v>0</v>
      </c>
    </row>
    <row r="40" spans="1:8" s="18" customFormat="1" ht="16" customHeight="1" x14ac:dyDescent="0.3">
      <c r="A40" s="75" t="s">
        <v>41</v>
      </c>
      <c r="B40" s="76"/>
      <c r="C40" s="19">
        <v>9780134716763</v>
      </c>
      <c r="D40" s="29">
        <v>63</v>
      </c>
      <c r="E40" s="20">
        <v>0.1</v>
      </c>
      <c r="F40" s="21">
        <f>D40-(D40*E40)</f>
        <v>56.7</v>
      </c>
      <c r="G40" s="19"/>
      <c r="H40" s="22">
        <f>F40*G40</f>
        <v>0</v>
      </c>
    </row>
    <row r="41" spans="1:8" s="18" customFormat="1" ht="16" customHeight="1" x14ac:dyDescent="0.3">
      <c r="A41" s="75" t="s">
        <v>42</v>
      </c>
      <c r="B41" s="76"/>
      <c r="C41" s="19">
        <v>9780134716770</v>
      </c>
      <c r="D41" s="29">
        <v>63</v>
      </c>
      <c r="E41" s="20">
        <v>0.1</v>
      </c>
      <c r="F41" s="21">
        <f>D41-(D41*E41)</f>
        <v>56.7</v>
      </c>
      <c r="G41" s="19"/>
      <c r="H41" s="22">
        <f>F41*G41</f>
        <v>0</v>
      </c>
    </row>
    <row r="42" spans="1:8" s="18" customFormat="1" ht="16" customHeight="1" x14ac:dyDescent="0.3">
      <c r="A42" s="67" t="s">
        <v>43</v>
      </c>
      <c r="B42" s="68"/>
      <c r="C42" s="68"/>
      <c r="D42" s="68"/>
      <c r="E42" s="68"/>
      <c r="F42" s="68"/>
      <c r="G42" s="68"/>
      <c r="H42" s="69"/>
    </row>
    <row r="43" spans="1:8" s="18" customFormat="1" ht="16" customHeight="1" x14ac:dyDescent="0.3">
      <c r="A43" s="70" t="s">
        <v>44</v>
      </c>
      <c r="B43" s="71"/>
      <c r="C43" s="19">
        <v>9780134690964</v>
      </c>
      <c r="D43" s="29">
        <v>11</v>
      </c>
      <c r="E43" s="20">
        <v>0.1</v>
      </c>
      <c r="F43" s="21">
        <f>D43-(D43*E43)</f>
        <v>9.9</v>
      </c>
      <c r="G43" s="19"/>
      <c r="H43" s="22">
        <f>F43*G43</f>
        <v>0</v>
      </c>
    </row>
    <row r="44" spans="1:8" s="18" customFormat="1" ht="16" customHeight="1" x14ac:dyDescent="0.3">
      <c r="A44" s="70" t="s">
        <v>45</v>
      </c>
      <c r="B44" s="71"/>
      <c r="C44" s="19">
        <v>9780134691015</v>
      </c>
      <c r="D44" s="29">
        <v>11</v>
      </c>
      <c r="E44" s="20">
        <v>0.1</v>
      </c>
      <c r="F44" s="21">
        <f>D44-(D44*E44)</f>
        <v>9.9</v>
      </c>
      <c r="G44" s="19"/>
      <c r="H44" s="22">
        <f>F44*G44</f>
        <v>0</v>
      </c>
    </row>
    <row r="45" spans="1:8" s="18" customFormat="1" ht="16" customHeight="1" x14ac:dyDescent="0.3">
      <c r="A45" s="70" t="s">
        <v>46</v>
      </c>
      <c r="B45" s="71"/>
      <c r="C45" s="19">
        <v>9780134691039</v>
      </c>
      <c r="D45" s="29">
        <v>11</v>
      </c>
      <c r="E45" s="20">
        <v>0.1</v>
      </c>
      <c r="F45" s="21">
        <f>D45-(D45*E45)</f>
        <v>9.9</v>
      </c>
      <c r="G45" s="19"/>
      <c r="H45" s="22">
        <f>F45*G45</f>
        <v>0</v>
      </c>
    </row>
    <row r="46" spans="1:8" s="18" customFormat="1" ht="16" customHeight="1" x14ac:dyDescent="0.3">
      <c r="A46" s="70" t="s">
        <v>47</v>
      </c>
      <c r="B46" s="71"/>
      <c r="C46" s="19">
        <v>9780134743011</v>
      </c>
      <c r="D46" s="29">
        <v>11</v>
      </c>
      <c r="E46" s="20">
        <v>0.1</v>
      </c>
      <c r="F46" s="21">
        <f>D46-(D46*E46)</f>
        <v>9.9</v>
      </c>
      <c r="G46" s="19"/>
      <c r="H46" s="22">
        <f>F46*G46</f>
        <v>0</v>
      </c>
    </row>
    <row r="47" spans="1:8" s="18" customFormat="1" ht="16" customHeight="1" x14ac:dyDescent="0.3">
      <c r="A47" s="67" t="s">
        <v>48</v>
      </c>
      <c r="B47" s="68"/>
      <c r="C47" s="68"/>
      <c r="D47" s="68"/>
      <c r="E47" s="68"/>
      <c r="F47" s="68"/>
      <c r="G47" s="68"/>
      <c r="H47" s="69"/>
    </row>
    <row r="48" spans="1:8" s="18" customFormat="1" ht="16" customHeight="1" x14ac:dyDescent="0.3">
      <c r="A48" s="70" t="s">
        <v>49</v>
      </c>
      <c r="B48" s="71"/>
      <c r="C48" s="19">
        <v>9780134691046</v>
      </c>
      <c r="D48" s="29">
        <v>11</v>
      </c>
      <c r="E48" s="20">
        <v>0.1</v>
      </c>
      <c r="F48" s="21">
        <f>D48-(D48*E48)</f>
        <v>9.9</v>
      </c>
      <c r="G48" s="19"/>
      <c r="H48" s="22">
        <f>F48*G48</f>
        <v>0</v>
      </c>
    </row>
    <row r="49" spans="1:8" s="18" customFormat="1" ht="16" customHeight="1" x14ac:dyDescent="0.3">
      <c r="A49" s="70" t="s">
        <v>50</v>
      </c>
      <c r="B49" s="71"/>
      <c r="C49" s="19">
        <v>9780134691091</v>
      </c>
      <c r="D49" s="29">
        <v>11</v>
      </c>
      <c r="E49" s="20">
        <v>0.1</v>
      </c>
      <c r="F49" s="21">
        <f>D49-(D49*E49)</f>
        <v>9.9</v>
      </c>
      <c r="G49" s="19"/>
      <c r="H49" s="22">
        <f>F49*G49</f>
        <v>0</v>
      </c>
    </row>
    <row r="50" spans="1:8" s="18" customFormat="1" ht="16" customHeight="1" x14ac:dyDescent="0.3">
      <c r="A50" s="70" t="s">
        <v>51</v>
      </c>
      <c r="B50" s="71"/>
      <c r="C50" s="19">
        <v>9780134691107</v>
      </c>
      <c r="D50" s="29">
        <v>11</v>
      </c>
      <c r="E50" s="20">
        <v>0.1</v>
      </c>
      <c r="F50" s="21">
        <f>D50-(D50*E50)</f>
        <v>9.9</v>
      </c>
      <c r="G50" s="19"/>
      <c r="H50" s="22">
        <f>F50*G50</f>
        <v>0</v>
      </c>
    </row>
    <row r="51" spans="1:8" s="18" customFormat="1" ht="16" customHeight="1" x14ac:dyDescent="0.3">
      <c r="A51" s="67" t="s">
        <v>52</v>
      </c>
      <c r="B51" s="68"/>
      <c r="C51" s="68"/>
      <c r="D51" s="68"/>
      <c r="E51" s="68"/>
      <c r="F51" s="68"/>
      <c r="G51" s="68"/>
      <c r="H51" s="69"/>
    </row>
    <row r="52" spans="1:8" s="18" customFormat="1" ht="16" customHeight="1" x14ac:dyDescent="0.3">
      <c r="A52" s="77" t="s">
        <v>53</v>
      </c>
      <c r="B52" s="78"/>
      <c r="C52" s="19">
        <v>9780134755021</v>
      </c>
      <c r="D52" s="29">
        <v>11</v>
      </c>
      <c r="E52" s="20">
        <v>0.1</v>
      </c>
      <c r="F52" s="21">
        <f>D52-(D52*E52)</f>
        <v>9.9</v>
      </c>
      <c r="G52" s="19"/>
      <c r="H52" s="22">
        <f>F52*G52</f>
        <v>0</v>
      </c>
    </row>
    <row r="53" spans="1:8" s="18" customFormat="1" ht="16" customHeight="1" x14ac:dyDescent="0.3">
      <c r="A53" s="77" t="s">
        <v>54</v>
      </c>
      <c r="B53" s="78"/>
      <c r="C53" s="19">
        <v>9780134755045</v>
      </c>
      <c r="D53" s="29">
        <v>11</v>
      </c>
      <c r="E53" s="20">
        <v>0.1</v>
      </c>
      <c r="F53" s="21">
        <f>D53-(D53*E53)</f>
        <v>9.9</v>
      </c>
      <c r="G53" s="19"/>
      <c r="H53" s="22">
        <f>F53*G53</f>
        <v>0</v>
      </c>
    </row>
    <row r="54" spans="1:8" s="18" customFormat="1" ht="16" customHeight="1" x14ac:dyDescent="0.3">
      <c r="A54" s="77" t="s">
        <v>55</v>
      </c>
      <c r="B54" s="78"/>
      <c r="C54" s="19">
        <v>9780134755106</v>
      </c>
      <c r="D54" s="29">
        <v>11</v>
      </c>
      <c r="E54" s="20">
        <v>0.1</v>
      </c>
      <c r="F54" s="21">
        <f>D54-(D54*E54)</f>
        <v>9.9</v>
      </c>
      <c r="G54" s="19"/>
      <c r="H54" s="22">
        <f>F54*G54</f>
        <v>0</v>
      </c>
    </row>
    <row r="55" spans="1:8" s="18" customFormat="1" ht="16" customHeight="1" x14ac:dyDescent="0.3">
      <c r="A55" s="84" t="s">
        <v>56</v>
      </c>
      <c r="B55" s="85"/>
      <c r="C55" s="85"/>
      <c r="D55" s="85"/>
      <c r="E55" s="85"/>
      <c r="F55" s="85"/>
      <c r="G55" s="85"/>
      <c r="H55" s="86"/>
    </row>
    <row r="56" spans="1:8" s="18" customFormat="1" ht="16" customHeight="1" x14ac:dyDescent="0.3">
      <c r="A56" s="25" t="s">
        <v>57</v>
      </c>
      <c r="B56" s="35"/>
      <c r="C56" s="19">
        <v>9780134287324</v>
      </c>
      <c r="D56" s="31">
        <v>256.5</v>
      </c>
      <c r="E56" s="20">
        <v>0.1</v>
      </c>
      <c r="F56" s="21">
        <f>D56-(D56*E56)</f>
        <v>230.85</v>
      </c>
      <c r="G56" s="19"/>
      <c r="H56" s="22">
        <f>F56*G56</f>
        <v>0</v>
      </c>
    </row>
    <row r="57" spans="1:8" s="18" customFormat="1" ht="16" customHeight="1" x14ac:dyDescent="0.3">
      <c r="A57" s="79" t="s">
        <v>58</v>
      </c>
      <c r="B57" s="80"/>
      <c r="C57" s="80"/>
      <c r="D57" s="80"/>
      <c r="E57" s="80"/>
      <c r="F57" s="80"/>
      <c r="G57" s="80"/>
      <c r="H57" s="81"/>
    </row>
    <row r="58" spans="1:8" s="18" customFormat="1" ht="16" customHeight="1" x14ac:dyDescent="0.3">
      <c r="A58" s="82" t="s">
        <v>59</v>
      </c>
      <c r="B58" s="83"/>
      <c r="C58" s="19">
        <v>9781926795195</v>
      </c>
      <c r="D58" s="31">
        <v>9.5</v>
      </c>
      <c r="E58" s="20">
        <v>0.1</v>
      </c>
      <c r="F58" s="21">
        <f>D58-(D58*E58)</f>
        <v>8.5500000000000007</v>
      </c>
      <c r="G58" s="19"/>
      <c r="H58" s="22">
        <f>F58*G58</f>
        <v>0</v>
      </c>
    </row>
    <row r="59" spans="1:8" s="18" customFormat="1" ht="16" customHeight="1" x14ac:dyDescent="0.3">
      <c r="A59" s="82" t="s">
        <v>60</v>
      </c>
      <c r="B59" s="83"/>
      <c r="C59" s="19">
        <v>9781926795201</v>
      </c>
      <c r="D59" s="31">
        <v>9.5</v>
      </c>
      <c r="E59" s="20">
        <v>0.1</v>
      </c>
      <c r="F59" s="21">
        <f>D59-(D59*E59)</f>
        <v>8.5500000000000007</v>
      </c>
      <c r="G59" s="19"/>
      <c r="H59" s="22">
        <f>F59*G59</f>
        <v>0</v>
      </c>
    </row>
    <row r="60" spans="1:8" s="18" customFormat="1" ht="16" customHeight="1" x14ac:dyDescent="0.3">
      <c r="A60" s="79" t="s">
        <v>61</v>
      </c>
      <c r="B60" s="80"/>
      <c r="C60" s="80"/>
      <c r="D60" s="80"/>
      <c r="E60" s="80"/>
      <c r="F60" s="80"/>
      <c r="G60" s="80"/>
      <c r="H60" s="81"/>
    </row>
    <row r="61" spans="1:8" s="18" customFormat="1" ht="16" customHeight="1" x14ac:dyDescent="0.3">
      <c r="A61" s="82" t="s">
        <v>62</v>
      </c>
      <c r="B61" s="83"/>
      <c r="C61" s="19">
        <v>9781926795218</v>
      </c>
      <c r="D61" s="31">
        <v>9.5</v>
      </c>
      <c r="E61" s="20">
        <v>0.1</v>
      </c>
      <c r="F61" s="21">
        <f>D61-(D61*E61)</f>
        <v>8.5500000000000007</v>
      </c>
      <c r="G61" s="19"/>
      <c r="H61" s="22">
        <f>F61*G61</f>
        <v>0</v>
      </c>
    </row>
    <row r="62" spans="1:8" s="18" customFormat="1" ht="16" customHeight="1" x14ac:dyDescent="0.3">
      <c r="A62" s="82" t="s">
        <v>63</v>
      </c>
      <c r="B62" s="83"/>
      <c r="C62" s="19">
        <v>9781926795225</v>
      </c>
      <c r="D62" s="31">
        <v>9.5</v>
      </c>
      <c r="E62" s="20">
        <v>0.1</v>
      </c>
      <c r="F62" s="21">
        <f>D62-(D62*E62)</f>
        <v>8.5500000000000007</v>
      </c>
      <c r="G62" s="19"/>
      <c r="H62" s="22">
        <f>F62*G62</f>
        <v>0</v>
      </c>
    </row>
    <row r="63" spans="1:8" s="18" customFormat="1" ht="16" customHeight="1" x14ac:dyDescent="0.3">
      <c r="A63" s="82" t="s">
        <v>64</v>
      </c>
      <c r="B63" s="83"/>
      <c r="C63" s="19">
        <v>9781926795232</v>
      </c>
      <c r="D63" s="31">
        <v>9.5</v>
      </c>
      <c r="E63" s="20">
        <v>0.1</v>
      </c>
      <c r="F63" s="21">
        <f>D63-(D63*E63)</f>
        <v>8.5500000000000007</v>
      </c>
      <c r="G63" s="19"/>
      <c r="H63" s="22">
        <f>F63*G63</f>
        <v>0</v>
      </c>
    </row>
    <row r="64" spans="1:8" s="18" customFormat="1" ht="16" customHeight="1" x14ac:dyDescent="0.3">
      <c r="A64" s="79" t="s">
        <v>65</v>
      </c>
      <c r="B64" s="80"/>
      <c r="C64" s="80"/>
      <c r="D64" s="80"/>
      <c r="E64" s="80"/>
      <c r="F64" s="80"/>
      <c r="G64" s="80"/>
      <c r="H64" s="81"/>
    </row>
    <row r="65" spans="1:8" s="18" customFormat="1" ht="16" customHeight="1" x14ac:dyDescent="0.3">
      <c r="A65" s="82" t="s">
        <v>66</v>
      </c>
      <c r="B65" s="83"/>
      <c r="C65" s="19">
        <v>9781926795249</v>
      </c>
      <c r="D65" s="31">
        <v>9.5</v>
      </c>
      <c r="E65" s="20">
        <v>0.1</v>
      </c>
      <c r="F65" s="21">
        <f>D65-(D65*E65)</f>
        <v>8.5500000000000007</v>
      </c>
      <c r="G65" s="19"/>
      <c r="H65" s="22">
        <f>F65*G65</f>
        <v>0</v>
      </c>
    </row>
    <row r="66" spans="1:8" s="18" customFormat="1" ht="16" customHeight="1" x14ac:dyDescent="0.3">
      <c r="A66" s="82" t="s">
        <v>67</v>
      </c>
      <c r="B66" s="83"/>
      <c r="C66" s="19">
        <v>9781926795256</v>
      </c>
      <c r="D66" s="31">
        <v>9.5</v>
      </c>
      <c r="E66" s="20">
        <v>0.1</v>
      </c>
      <c r="F66" s="21">
        <f>D66-(D66*E66)</f>
        <v>8.5500000000000007</v>
      </c>
      <c r="G66" s="19"/>
      <c r="H66" s="22">
        <f>F66*G66</f>
        <v>0</v>
      </c>
    </row>
    <row r="67" spans="1:8" s="18" customFormat="1" ht="16" customHeight="1" x14ac:dyDescent="0.3">
      <c r="A67" s="82" t="s">
        <v>68</v>
      </c>
      <c r="B67" s="83"/>
      <c r="C67" s="19">
        <v>9781926795263</v>
      </c>
      <c r="D67" s="31">
        <v>9.5</v>
      </c>
      <c r="E67" s="20">
        <v>0.1</v>
      </c>
      <c r="F67" s="21">
        <f>D67-(D67*E67)</f>
        <v>8.5500000000000007</v>
      </c>
      <c r="G67" s="19"/>
      <c r="H67" s="22">
        <f>F67*G67</f>
        <v>0</v>
      </c>
    </row>
    <row r="68" spans="1:8" s="18" customFormat="1" ht="16" customHeight="1" x14ac:dyDescent="0.3">
      <c r="A68" s="79" t="s">
        <v>69</v>
      </c>
      <c r="B68" s="80"/>
      <c r="C68" s="80"/>
      <c r="D68" s="80"/>
      <c r="E68" s="80"/>
      <c r="F68" s="80"/>
      <c r="G68" s="80"/>
      <c r="H68" s="81"/>
    </row>
    <row r="69" spans="1:8" s="18" customFormat="1" ht="16" customHeight="1" x14ac:dyDescent="0.3">
      <c r="A69" s="82" t="s">
        <v>70</v>
      </c>
      <c r="B69" s="83"/>
      <c r="C69" s="19">
        <v>9781926795270</v>
      </c>
      <c r="D69" s="31">
        <v>9.5</v>
      </c>
      <c r="E69" s="20">
        <v>0.1</v>
      </c>
      <c r="F69" s="21">
        <f>D69-(D69*E69)</f>
        <v>8.5500000000000007</v>
      </c>
      <c r="G69" s="19"/>
      <c r="H69" s="22">
        <f>F69*G69</f>
        <v>0</v>
      </c>
    </row>
    <row r="70" spans="1:8" s="18" customFormat="1" ht="16" customHeight="1" x14ac:dyDescent="0.3">
      <c r="A70" s="77" t="s">
        <v>71</v>
      </c>
      <c r="B70" s="78"/>
      <c r="C70" s="19">
        <v>9781926795287</v>
      </c>
      <c r="D70" s="31">
        <v>9.5</v>
      </c>
      <c r="E70" s="20">
        <v>0.1</v>
      </c>
      <c r="F70" s="21">
        <f>D70-(D70*E70)</f>
        <v>8.5500000000000007</v>
      </c>
      <c r="G70" s="19"/>
      <c r="H70" s="22">
        <f>F70*G70</f>
        <v>0</v>
      </c>
    </row>
    <row r="71" spans="1:8" s="18" customFormat="1" ht="16" customHeight="1" x14ac:dyDescent="0.3">
      <c r="A71" s="82" t="s">
        <v>72</v>
      </c>
      <c r="B71" s="83"/>
      <c r="C71" s="19">
        <v>9781926795294</v>
      </c>
      <c r="D71" s="31">
        <v>9.5</v>
      </c>
      <c r="E71" s="20">
        <v>0.1</v>
      </c>
      <c r="F71" s="21">
        <f>D71-(D71*E71)</f>
        <v>8.5500000000000007</v>
      </c>
      <c r="G71" s="19"/>
      <c r="H71" s="22">
        <f>F71*G71</f>
        <v>0</v>
      </c>
    </row>
    <row r="72" spans="1:8" s="18" customFormat="1" ht="16" customHeight="1" x14ac:dyDescent="0.3">
      <c r="A72" s="79" t="s">
        <v>73</v>
      </c>
      <c r="B72" s="80"/>
      <c r="C72" s="80"/>
      <c r="D72" s="80"/>
      <c r="E72" s="80"/>
      <c r="F72" s="80"/>
      <c r="G72" s="80"/>
      <c r="H72" s="81"/>
    </row>
    <row r="73" spans="1:8" s="18" customFormat="1" ht="16" customHeight="1" x14ac:dyDescent="0.3">
      <c r="A73" s="82" t="s">
        <v>74</v>
      </c>
      <c r="B73" s="83"/>
      <c r="C73" s="19">
        <v>9781926795300</v>
      </c>
      <c r="D73" s="31">
        <v>9.5</v>
      </c>
      <c r="E73" s="20">
        <v>0.1</v>
      </c>
      <c r="F73" s="21">
        <f>D73-(D73*E73)</f>
        <v>8.5500000000000007</v>
      </c>
      <c r="G73" s="19"/>
      <c r="H73" s="22">
        <f>F73*G73</f>
        <v>0</v>
      </c>
    </row>
    <row r="74" spans="1:8" s="18" customFormat="1" ht="16" customHeight="1" x14ac:dyDescent="0.3">
      <c r="A74" s="82" t="s">
        <v>75</v>
      </c>
      <c r="B74" s="83"/>
      <c r="C74" s="19">
        <v>9781926795317</v>
      </c>
      <c r="D74" s="31">
        <v>9.5</v>
      </c>
      <c r="E74" s="20">
        <v>0.1</v>
      </c>
      <c r="F74" s="21">
        <f>D74-(D74*E74)</f>
        <v>8.5500000000000007</v>
      </c>
      <c r="G74" s="19"/>
      <c r="H74" s="22">
        <f>F74*G74</f>
        <v>0</v>
      </c>
    </row>
    <row r="75" spans="1:8" s="18" customFormat="1" ht="16" customHeight="1" x14ac:dyDescent="0.3">
      <c r="A75" s="82" t="s">
        <v>76</v>
      </c>
      <c r="B75" s="83"/>
      <c r="C75" s="19">
        <v>9781926795324</v>
      </c>
      <c r="D75" s="31">
        <v>9.5</v>
      </c>
      <c r="E75" s="20">
        <v>0.1</v>
      </c>
      <c r="F75" s="21">
        <f>D75-(D75*E75)</f>
        <v>8.5500000000000007</v>
      </c>
      <c r="G75" s="19"/>
      <c r="H75" s="22">
        <f>F75*G75</f>
        <v>0</v>
      </c>
    </row>
    <row r="76" spans="1:8" s="18" customFormat="1" ht="16" customHeight="1" x14ac:dyDescent="0.3">
      <c r="A76" s="79" t="s">
        <v>69</v>
      </c>
      <c r="B76" s="80"/>
      <c r="C76" s="80"/>
      <c r="D76" s="80"/>
      <c r="E76" s="80"/>
      <c r="F76" s="80"/>
      <c r="G76" s="80"/>
      <c r="H76" s="81"/>
    </row>
    <row r="77" spans="1:8" s="18" customFormat="1" ht="16" customHeight="1" x14ac:dyDescent="0.3">
      <c r="A77" s="82" t="s">
        <v>77</v>
      </c>
      <c r="B77" s="83"/>
      <c r="C77" s="19">
        <v>9781926795331</v>
      </c>
      <c r="D77" s="31">
        <v>9.5</v>
      </c>
      <c r="E77" s="20">
        <v>0.1</v>
      </c>
      <c r="F77" s="21">
        <f>D77-(D77*E77)</f>
        <v>8.5500000000000007</v>
      </c>
      <c r="G77" s="19"/>
      <c r="H77" s="22">
        <f>F77*G77</f>
        <v>0</v>
      </c>
    </row>
    <row r="78" spans="1:8" s="18" customFormat="1" ht="16" customHeight="1" x14ac:dyDescent="0.3">
      <c r="A78" s="82" t="s">
        <v>78</v>
      </c>
      <c r="B78" s="83"/>
      <c r="C78" s="19">
        <v>9781926795348</v>
      </c>
      <c r="D78" s="31">
        <v>9.5</v>
      </c>
      <c r="E78" s="20">
        <v>0.1</v>
      </c>
      <c r="F78" s="21">
        <f>D78-(D78*E78)</f>
        <v>8.5500000000000007</v>
      </c>
      <c r="G78" s="19"/>
      <c r="H78" s="22">
        <f>F78*G78</f>
        <v>0</v>
      </c>
    </row>
    <row r="79" spans="1:8" s="18" customFormat="1" ht="16" customHeight="1" x14ac:dyDescent="0.3">
      <c r="A79" s="82" t="s">
        <v>79</v>
      </c>
      <c r="B79" s="83"/>
      <c r="C79" s="19">
        <v>9781926795355</v>
      </c>
      <c r="D79" s="31">
        <v>9.5</v>
      </c>
      <c r="E79" s="20">
        <v>0.1</v>
      </c>
      <c r="F79" s="21">
        <f>D79-(D79*E79)</f>
        <v>8.5500000000000007</v>
      </c>
      <c r="G79" s="19"/>
      <c r="H79" s="22">
        <f>F79*G79</f>
        <v>0</v>
      </c>
    </row>
    <row r="80" spans="1:8" s="18" customFormat="1" ht="16" customHeight="1" x14ac:dyDescent="0.3">
      <c r="A80" s="79" t="s">
        <v>80</v>
      </c>
      <c r="B80" s="80"/>
      <c r="C80" s="80"/>
      <c r="D80" s="80"/>
      <c r="E80" s="80"/>
      <c r="F80" s="80"/>
      <c r="G80" s="80"/>
      <c r="H80" s="81"/>
    </row>
    <row r="81" spans="1:8" s="18" customFormat="1" ht="16" customHeight="1" x14ac:dyDescent="0.3">
      <c r="A81" s="82" t="s">
        <v>81</v>
      </c>
      <c r="B81" s="83"/>
      <c r="C81" s="19">
        <v>9781926795362</v>
      </c>
      <c r="D81" s="31">
        <v>9.5</v>
      </c>
      <c r="E81" s="20">
        <v>0.1</v>
      </c>
      <c r="F81" s="21">
        <f>D81-(D81*E81)</f>
        <v>8.5500000000000007</v>
      </c>
      <c r="G81" s="19"/>
      <c r="H81" s="22">
        <f>F81*G81</f>
        <v>0</v>
      </c>
    </row>
    <row r="82" spans="1:8" s="18" customFormat="1" ht="16" customHeight="1" x14ac:dyDescent="0.3">
      <c r="A82" s="82" t="s">
        <v>82</v>
      </c>
      <c r="B82" s="83"/>
      <c r="C82" s="19">
        <v>9781926795379</v>
      </c>
      <c r="D82" s="31">
        <v>9.5</v>
      </c>
      <c r="E82" s="20">
        <v>0.1</v>
      </c>
      <c r="F82" s="21">
        <f>D82-(D82*E82)</f>
        <v>8.5500000000000007</v>
      </c>
      <c r="G82" s="19"/>
      <c r="H82" s="22">
        <f>F82*G82</f>
        <v>0</v>
      </c>
    </row>
    <row r="83" spans="1:8" s="18" customFormat="1" ht="16" customHeight="1" x14ac:dyDescent="0.3">
      <c r="A83" s="82" t="s">
        <v>83</v>
      </c>
      <c r="B83" s="83"/>
      <c r="C83" s="19">
        <v>9781926795386</v>
      </c>
      <c r="D83" s="31">
        <v>9.5</v>
      </c>
      <c r="E83" s="20">
        <v>0.1</v>
      </c>
      <c r="F83" s="21">
        <f>D83-(D83*E83)</f>
        <v>8.5500000000000007</v>
      </c>
      <c r="G83" s="19"/>
      <c r="H83" s="22">
        <f>F83*G83</f>
        <v>0</v>
      </c>
    </row>
    <row r="84" spans="1:8" s="18" customFormat="1" ht="16" customHeight="1" x14ac:dyDescent="0.3">
      <c r="A84" s="79" t="s">
        <v>84</v>
      </c>
      <c r="B84" s="80"/>
      <c r="C84" s="80"/>
      <c r="D84" s="80"/>
      <c r="E84" s="80"/>
      <c r="F84" s="80"/>
      <c r="G84" s="80"/>
      <c r="H84" s="81"/>
    </row>
    <row r="85" spans="1:8" s="18" customFormat="1" ht="16" customHeight="1" x14ac:dyDescent="0.3">
      <c r="A85" s="82" t="s">
        <v>85</v>
      </c>
      <c r="B85" s="83"/>
      <c r="C85" s="19">
        <v>9781926795393</v>
      </c>
      <c r="D85" s="31">
        <v>9.5</v>
      </c>
      <c r="E85" s="20">
        <v>0.1</v>
      </c>
      <c r="F85" s="21">
        <f>D85-(D85*E85)</f>
        <v>8.5500000000000007</v>
      </c>
      <c r="G85" s="19"/>
      <c r="H85" s="22">
        <f>F85*G85</f>
        <v>0</v>
      </c>
    </row>
    <row r="86" spans="1:8" s="18" customFormat="1" ht="16" customHeight="1" x14ac:dyDescent="0.3">
      <c r="A86" s="82" t="s">
        <v>86</v>
      </c>
      <c r="B86" s="83"/>
      <c r="C86" s="19">
        <v>9781926795409</v>
      </c>
      <c r="D86" s="31">
        <v>9.5</v>
      </c>
      <c r="E86" s="20">
        <v>0.1</v>
      </c>
      <c r="F86" s="21">
        <f>D86-(D86*E86)</f>
        <v>8.5500000000000007</v>
      </c>
      <c r="G86" s="19"/>
      <c r="H86" s="22">
        <f>F86*G86</f>
        <v>0</v>
      </c>
    </row>
    <row r="87" spans="1:8" s="18" customFormat="1" ht="16" customHeight="1" x14ac:dyDescent="0.3">
      <c r="A87" s="82" t="s">
        <v>99</v>
      </c>
      <c r="B87" s="83"/>
      <c r="C87" s="19">
        <v>9781926795416</v>
      </c>
      <c r="D87" s="31">
        <v>9.5</v>
      </c>
      <c r="E87" s="20">
        <v>0.1</v>
      </c>
      <c r="F87" s="21">
        <f>D87-(D87*E87)</f>
        <v>8.5500000000000007</v>
      </c>
      <c r="G87" s="19"/>
      <c r="H87" s="22">
        <f>F87*G87</f>
        <v>0</v>
      </c>
    </row>
    <row r="88" spans="1:8" s="18" customFormat="1" ht="16" customHeight="1" x14ac:dyDescent="0.3">
      <c r="A88" s="79" t="s">
        <v>87</v>
      </c>
      <c r="B88" s="80"/>
      <c r="C88" s="80"/>
      <c r="D88" s="80"/>
      <c r="E88" s="80"/>
      <c r="F88" s="80"/>
      <c r="G88" s="80"/>
      <c r="H88" s="81"/>
    </row>
    <row r="89" spans="1:8" s="18" customFormat="1" ht="16" customHeight="1" x14ac:dyDescent="0.3">
      <c r="A89" s="82" t="s">
        <v>88</v>
      </c>
      <c r="B89" s="83"/>
      <c r="C89" s="19">
        <v>9781926795430</v>
      </c>
      <c r="D89" s="31">
        <v>9.5</v>
      </c>
      <c r="E89" s="20">
        <v>0.1</v>
      </c>
      <c r="F89" s="21">
        <f>D89-(D89*E89)</f>
        <v>8.5500000000000007</v>
      </c>
      <c r="G89" s="19"/>
      <c r="H89" s="22">
        <f>F89*G89</f>
        <v>0</v>
      </c>
    </row>
    <row r="90" spans="1:8" s="18" customFormat="1" ht="16" customHeight="1" x14ac:dyDescent="0.3">
      <c r="A90" s="82" t="s">
        <v>89</v>
      </c>
      <c r="B90" s="83"/>
      <c r="C90" s="19">
        <v>9781926795423</v>
      </c>
      <c r="D90" s="31">
        <v>9.5</v>
      </c>
      <c r="E90" s="20">
        <v>0.1</v>
      </c>
      <c r="F90" s="21">
        <f>D90-(D90*E90)</f>
        <v>8.5500000000000007</v>
      </c>
      <c r="G90" s="19"/>
      <c r="H90" s="22">
        <f>F90*G90</f>
        <v>0</v>
      </c>
    </row>
    <row r="91" spans="1:8" s="18" customFormat="1" ht="16" customHeight="1" x14ac:dyDescent="0.3">
      <c r="A91" s="82" t="s">
        <v>90</v>
      </c>
      <c r="B91" s="83"/>
      <c r="C91" s="19">
        <v>9781926795447</v>
      </c>
      <c r="D91" s="31">
        <v>9.5</v>
      </c>
      <c r="E91" s="20">
        <v>0.1</v>
      </c>
      <c r="F91" s="21">
        <f>D91-(D91*E91)</f>
        <v>8.5500000000000007</v>
      </c>
      <c r="G91" s="19"/>
      <c r="H91" s="22">
        <f>F91*G91</f>
        <v>0</v>
      </c>
    </row>
    <row r="92" spans="1:8" s="18" customFormat="1" ht="16" customHeight="1" x14ac:dyDescent="0.3">
      <c r="A92" s="91" t="s">
        <v>112</v>
      </c>
      <c r="B92" s="92"/>
      <c r="C92" s="92"/>
      <c r="D92" s="92"/>
      <c r="E92" s="92"/>
      <c r="F92" s="92"/>
      <c r="G92" s="92"/>
      <c r="H92" s="93"/>
    </row>
    <row r="93" spans="1:8" s="18" customFormat="1" ht="16" customHeight="1" x14ac:dyDescent="0.3">
      <c r="A93" s="77" t="s">
        <v>107</v>
      </c>
      <c r="B93" s="78"/>
      <c r="C93" s="19">
        <v>9780133855197</v>
      </c>
      <c r="D93" s="30">
        <v>12</v>
      </c>
      <c r="E93" s="20">
        <v>0.1</v>
      </c>
      <c r="F93" s="21">
        <f>D93-(D93*E93)</f>
        <v>10.8</v>
      </c>
      <c r="G93" s="19"/>
      <c r="H93" s="22">
        <f>F93*G93</f>
        <v>0</v>
      </c>
    </row>
    <row r="94" spans="1:8" s="18" customFormat="1" ht="16" customHeight="1" x14ac:dyDescent="0.3">
      <c r="A94" s="77" t="s">
        <v>108</v>
      </c>
      <c r="B94" s="78"/>
      <c r="C94" s="19">
        <v>9780133855227</v>
      </c>
      <c r="D94" s="30">
        <v>12</v>
      </c>
      <c r="E94" s="20">
        <v>0.1</v>
      </c>
      <c r="F94" s="21">
        <f>D94-(D94*E94)</f>
        <v>10.8</v>
      </c>
      <c r="G94" s="19"/>
      <c r="H94" s="22">
        <f>F94*G94</f>
        <v>0</v>
      </c>
    </row>
    <row r="95" spans="1:8" s="18" customFormat="1" ht="16" customHeight="1" x14ac:dyDescent="0.3">
      <c r="A95" s="77" t="s">
        <v>109</v>
      </c>
      <c r="B95" s="78"/>
      <c r="C95" s="19">
        <v>9780133855272</v>
      </c>
      <c r="D95" s="30">
        <v>12</v>
      </c>
      <c r="E95" s="20">
        <v>0.1</v>
      </c>
      <c r="F95" s="21">
        <f>D95-(D95*E95)</f>
        <v>10.8</v>
      </c>
      <c r="G95" s="19"/>
      <c r="H95" s="22">
        <f>F95*G95</f>
        <v>0</v>
      </c>
    </row>
    <row r="96" spans="1:8" s="18" customFormat="1" ht="16" customHeight="1" x14ac:dyDescent="0.3">
      <c r="A96" s="77" t="s">
        <v>110</v>
      </c>
      <c r="B96" s="78"/>
      <c r="C96" s="19">
        <v>9780133851069</v>
      </c>
      <c r="D96" s="30">
        <v>12</v>
      </c>
      <c r="E96" s="20">
        <v>0.1</v>
      </c>
      <c r="F96" s="21">
        <f>D96-(D96*E96)</f>
        <v>10.8</v>
      </c>
      <c r="G96" s="19"/>
      <c r="H96" s="22">
        <f>F96*G96</f>
        <v>0</v>
      </c>
    </row>
    <row r="97" spans="1:23" s="18" customFormat="1" ht="16" customHeight="1" x14ac:dyDescent="0.3">
      <c r="A97" s="77" t="s">
        <v>111</v>
      </c>
      <c r="B97" s="78"/>
      <c r="C97" s="19">
        <v>9780133855319</v>
      </c>
      <c r="D97" s="30">
        <v>12</v>
      </c>
      <c r="E97" s="20">
        <v>0.1</v>
      </c>
      <c r="F97" s="21">
        <f>D97-(D97*E97)</f>
        <v>10.8</v>
      </c>
      <c r="G97" s="19"/>
      <c r="H97" s="22">
        <f>F97*G97</f>
        <v>0</v>
      </c>
    </row>
    <row r="98" spans="1:23" s="18" customFormat="1" ht="16" customHeight="1" x14ac:dyDescent="0.3">
      <c r="A98" s="87" t="s">
        <v>113</v>
      </c>
      <c r="B98" s="88"/>
      <c r="C98" s="88"/>
      <c r="D98" s="88"/>
      <c r="E98" s="88"/>
      <c r="F98" s="88"/>
      <c r="G98" s="88"/>
      <c r="H98" s="89"/>
    </row>
    <row r="99" spans="1:23" s="18" customFormat="1" ht="16" customHeight="1" x14ac:dyDescent="0.3">
      <c r="A99" s="103" t="s">
        <v>114</v>
      </c>
      <c r="B99" s="104"/>
      <c r="C99" s="26">
        <v>9780135106495</v>
      </c>
      <c r="D99" s="32">
        <v>92.5</v>
      </c>
      <c r="E99" s="20">
        <v>0.1</v>
      </c>
      <c r="F99" s="21">
        <f>D99-(D99*E99)</f>
        <v>83.25</v>
      </c>
      <c r="G99" s="19"/>
      <c r="H99" s="22">
        <f>F99*G99</f>
        <v>0</v>
      </c>
    </row>
    <row r="100" spans="1:23" s="18" customFormat="1" ht="16" customHeight="1" x14ac:dyDescent="0.3">
      <c r="A100" s="82" t="s">
        <v>115</v>
      </c>
      <c r="B100" s="83"/>
      <c r="C100" s="19">
        <v>9780135106501</v>
      </c>
      <c r="D100" s="33">
        <v>114.75</v>
      </c>
      <c r="E100" s="20">
        <v>0.1</v>
      </c>
      <c r="F100" s="21">
        <f>D100-(D100*E100)</f>
        <v>103.27500000000001</v>
      </c>
      <c r="G100" s="19"/>
      <c r="H100" s="22">
        <f>F100*G100</f>
        <v>0</v>
      </c>
    </row>
    <row r="101" spans="1:23" s="18" customFormat="1" ht="16" customHeight="1" x14ac:dyDescent="0.3">
      <c r="A101" s="100" t="s">
        <v>116</v>
      </c>
      <c r="B101" s="101"/>
      <c r="C101" s="27">
        <v>9780135106518</v>
      </c>
      <c r="D101" s="32">
        <v>92.5</v>
      </c>
      <c r="E101" s="20">
        <v>0.1</v>
      </c>
      <c r="F101" s="21">
        <f>D101-(D101*E101)</f>
        <v>83.25</v>
      </c>
      <c r="G101" s="19"/>
      <c r="H101" s="22">
        <f>F101*G101</f>
        <v>0</v>
      </c>
    </row>
    <row r="102" spans="1:23" s="18" customFormat="1" ht="16" customHeight="1" x14ac:dyDescent="0.3">
      <c r="A102" s="102" t="s">
        <v>91</v>
      </c>
      <c r="B102" s="47"/>
      <c r="C102" s="19">
        <v>9780135107478</v>
      </c>
      <c r="D102" s="32">
        <v>335.75</v>
      </c>
      <c r="E102" s="20">
        <v>0.1</v>
      </c>
      <c r="F102" s="21">
        <f>D102-(D102*E102)</f>
        <v>302.17500000000001</v>
      </c>
      <c r="G102" s="19"/>
      <c r="H102" s="22">
        <f>F102*G102</f>
        <v>0</v>
      </c>
    </row>
    <row r="103" spans="1:23" s="18" customFormat="1" ht="16" customHeight="1" thickBot="1" x14ac:dyDescent="0.35">
      <c r="A103" s="102" t="s">
        <v>117</v>
      </c>
      <c r="B103" s="47"/>
      <c r="C103" s="19">
        <v>9780135106129</v>
      </c>
      <c r="D103" s="33">
        <v>114.75</v>
      </c>
      <c r="E103" s="20">
        <v>0.1</v>
      </c>
      <c r="F103" s="21">
        <f>D103-(D103*E103)</f>
        <v>103.27500000000001</v>
      </c>
      <c r="G103" s="19"/>
      <c r="H103" s="22">
        <f>F103*G103</f>
        <v>0</v>
      </c>
    </row>
    <row r="104" spans="1:23" s="40" customFormat="1" ht="16" customHeight="1" x14ac:dyDescent="0.25">
      <c r="A104" s="38"/>
      <c r="B104" s="38"/>
      <c r="C104" s="3"/>
      <c r="D104" s="39"/>
      <c r="E104" s="44"/>
      <c r="F104" s="45" t="s">
        <v>100</v>
      </c>
      <c r="G104" s="98">
        <f>SUM(H18:H103)</f>
        <v>0</v>
      </c>
      <c r="H104" s="99"/>
    </row>
    <row r="105" spans="1:23" s="40" customFormat="1" ht="16" customHeight="1" x14ac:dyDescent="0.25">
      <c r="A105" s="38"/>
      <c r="B105" s="38"/>
      <c r="C105" s="41"/>
      <c r="D105" s="41"/>
      <c r="E105" s="44"/>
      <c r="F105" s="46" t="s">
        <v>101</v>
      </c>
      <c r="G105" s="94">
        <f>G104*0.05</f>
        <v>0</v>
      </c>
      <c r="H105" s="95"/>
    </row>
    <row r="106" spans="1:23" s="40" customFormat="1" ht="16" customHeight="1" x14ac:dyDescent="0.25">
      <c r="A106" s="38"/>
      <c r="B106" s="38"/>
      <c r="C106" s="42"/>
      <c r="D106" s="42"/>
      <c r="E106" s="44"/>
      <c r="F106" s="46" t="s">
        <v>102</v>
      </c>
      <c r="G106" s="94">
        <f>G104*0.07</f>
        <v>0</v>
      </c>
      <c r="H106" s="95"/>
    </row>
    <row r="107" spans="1:23" s="40" customFormat="1" ht="16" customHeight="1" thickBot="1" x14ac:dyDescent="0.3">
      <c r="A107" s="38"/>
      <c r="B107" s="38"/>
      <c r="C107" s="43"/>
      <c r="D107" s="43"/>
      <c r="E107" s="44"/>
      <c r="F107" s="45" t="s">
        <v>103</v>
      </c>
      <c r="G107" s="96">
        <f>G104+G105+G106</f>
        <v>0</v>
      </c>
      <c r="H107" s="97"/>
    </row>
    <row r="108" spans="1:23" s="4" customFormat="1" x14ac:dyDescent="0.25">
      <c r="A108" s="1"/>
      <c r="B108" s="1"/>
      <c r="C108" s="5"/>
      <c r="D108" s="5"/>
      <c r="E108" s="34"/>
      <c r="F108" s="34"/>
      <c r="G108" s="36"/>
      <c r="H108" s="36"/>
    </row>
    <row r="109" spans="1:23" s="4" customFormat="1" x14ac:dyDescent="0.25">
      <c r="A109" s="1"/>
      <c r="B109" s="1"/>
      <c r="C109" s="10"/>
      <c r="D109" s="10"/>
      <c r="E109" s="10"/>
      <c r="F109" s="10"/>
      <c r="G109" s="10"/>
      <c r="H109" s="37" t="s">
        <v>104</v>
      </c>
    </row>
    <row r="110" spans="1:23" customFormat="1" x14ac:dyDescent="0.35">
      <c r="A110" s="1"/>
      <c r="B110" s="1"/>
      <c r="C110" s="6"/>
      <c r="D110" s="7"/>
      <c r="E110" s="1"/>
      <c r="F110" s="8"/>
      <c r="G110" s="1"/>
      <c r="H110" s="37" t="s">
        <v>92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customFormat="1" x14ac:dyDescent="0.35">
      <c r="A111" s="1"/>
      <c r="B111" s="1"/>
      <c r="C111" s="6"/>
      <c r="D111" s="7"/>
      <c r="E111" s="1"/>
      <c r="F111" s="8"/>
      <c r="G111" s="1"/>
      <c r="H111" s="37" t="s">
        <v>93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customFormat="1" x14ac:dyDescent="0.35">
      <c r="A112" s="1"/>
      <c r="B112" s="1"/>
      <c r="C112" s="6"/>
      <c r="D112" s="7"/>
      <c r="E112" s="1"/>
      <c r="F112" s="8"/>
      <c r="G112" s="1"/>
      <c r="H112" s="8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customFormat="1" x14ac:dyDescent="0.35">
      <c r="A113" s="1"/>
      <c r="B113" s="1"/>
      <c r="C113" s="6"/>
      <c r="D113" s="7"/>
      <c r="E113" s="1"/>
      <c r="F113" s="9"/>
      <c r="G113" s="1"/>
      <c r="H113" s="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</sheetData>
  <mergeCells count="113">
    <mergeCell ref="G106:H106"/>
    <mergeCell ref="G107:H107"/>
    <mergeCell ref="G104:H104"/>
    <mergeCell ref="G105:H105"/>
    <mergeCell ref="A101:B101"/>
    <mergeCell ref="A102:B102"/>
    <mergeCell ref="A103:B103"/>
    <mergeCell ref="A99:B99"/>
    <mergeCell ref="A100:B100"/>
    <mergeCell ref="A98:H98"/>
    <mergeCell ref="A95:B95"/>
    <mergeCell ref="A96:B96"/>
    <mergeCell ref="A1:H1"/>
    <mergeCell ref="A4:H4"/>
    <mergeCell ref="A97:B97"/>
    <mergeCell ref="A93:B93"/>
    <mergeCell ref="A94:B94"/>
    <mergeCell ref="A89:B89"/>
    <mergeCell ref="A90:B90"/>
    <mergeCell ref="A91:B91"/>
    <mergeCell ref="A92:H92"/>
    <mergeCell ref="A83:B83"/>
    <mergeCell ref="A84:H84"/>
    <mergeCell ref="A85:B85"/>
    <mergeCell ref="A86:B86"/>
    <mergeCell ref="A87:B87"/>
    <mergeCell ref="A88:H88"/>
    <mergeCell ref="A77:B77"/>
    <mergeCell ref="A78:B78"/>
    <mergeCell ref="A79:B79"/>
    <mergeCell ref="A80:H80"/>
    <mergeCell ref="A81:B81"/>
    <mergeCell ref="A82:B82"/>
    <mergeCell ref="A72:H72"/>
    <mergeCell ref="A73:B73"/>
    <mergeCell ref="A74:B74"/>
    <mergeCell ref="A75:B75"/>
    <mergeCell ref="A76:H76"/>
    <mergeCell ref="A65:B65"/>
    <mergeCell ref="A66:B66"/>
    <mergeCell ref="A67:B67"/>
    <mergeCell ref="A68:H68"/>
    <mergeCell ref="A69:B69"/>
    <mergeCell ref="A70:B70"/>
    <mergeCell ref="A61:B61"/>
    <mergeCell ref="A62:B62"/>
    <mergeCell ref="A63:B63"/>
    <mergeCell ref="A64:H64"/>
    <mergeCell ref="A55:H55"/>
    <mergeCell ref="A57:H57"/>
    <mergeCell ref="A58:B58"/>
    <mergeCell ref="A59:B59"/>
    <mergeCell ref="A71:B71"/>
    <mergeCell ref="A53:B53"/>
    <mergeCell ref="A54:B54"/>
    <mergeCell ref="A47:H47"/>
    <mergeCell ref="A48:B48"/>
    <mergeCell ref="A49:B49"/>
    <mergeCell ref="A50:B50"/>
    <mergeCell ref="A51:H51"/>
    <mergeCell ref="A52:B52"/>
    <mergeCell ref="A60:H60"/>
    <mergeCell ref="A38:H38"/>
    <mergeCell ref="A42:H42"/>
    <mergeCell ref="A43:B43"/>
    <mergeCell ref="A44:B44"/>
    <mergeCell ref="A45:B45"/>
    <mergeCell ref="A46:B46"/>
    <mergeCell ref="A32:B32"/>
    <mergeCell ref="A33:H33"/>
    <mergeCell ref="A34:B34"/>
    <mergeCell ref="A35:B35"/>
    <mergeCell ref="A36:B36"/>
    <mergeCell ref="A37:H37"/>
    <mergeCell ref="A41:B41"/>
    <mergeCell ref="A40:B40"/>
    <mergeCell ref="A39:B39"/>
    <mergeCell ref="A26:H26"/>
    <mergeCell ref="A27:B27"/>
    <mergeCell ref="A28:B28"/>
    <mergeCell ref="A29:B29"/>
    <mergeCell ref="A30:B30"/>
    <mergeCell ref="A31:B31"/>
    <mergeCell ref="A20:B20"/>
    <mergeCell ref="A21:H21"/>
    <mergeCell ref="A22:B22"/>
    <mergeCell ref="A23:B23"/>
    <mergeCell ref="A24:B24"/>
    <mergeCell ref="A25:B25"/>
    <mergeCell ref="A14:B14"/>
    <mergeCell ref="A15:H15"/>
    <mergeCell ref="A16:H16"/>
    <mergeCell ref="A17:H17"/>
    <mergeCell ref="A18:B18"/>
    <mergeCell ref="A19:B19"/>
    <mergeCell ref="A11:B11"/>
    <mergeCell ref="C11:H11"/>
    <mergeCell ref="A12:B12"/>
    <mergeCell ref="C12:H12"/>
    <mergeCell ref="A13:B13"/>
    <mergeCell ref="C13:H13"/>
    <mergeCell ref="A8:B8"/>
    <mergeCell ref="C8:H8"/>
    <mergeCell ref="A9:B9"/>
    <mergeCell ref="C9:H9"/>
    <mergeCell ref="A10:B10"/>
    <mergeCell ref="C10:H10"/>
    <mergeCell ref="A2:H2"/>
    <mergeCell ref="A3:H3"/>
    <mergeCell ref="A5:H5"/>
    <mergeCell ref="A6:H6"/>
    <mergeCell ref="A7:B7"/>
    <mergeCell ref="C7:H7"/>
  </mergeCells>
  <pageMargins left="0.7" right="0.7" top="0.75" bottom="0.75" header="0.3" footer="0.3"/>
  <pageSetup scale="63" fitToHeight="0" orientation="portrait" r:id="rId1"/>
  <rowBreaks count="1" manualBreakCount="1">
    <brk id="54" max="7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35BA8E-C92E-4F21-AA89-185D6C28B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4BE655-262D-47D5-B310-A1F01E102D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14F4D7-0A75-4F73-9422-B4C6E6C6C83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3d9885bf-9bf3-4893-a54a-778155d41841"/>
    <ds:schemaRef ds:uri="http://schemas.microsoft.com/office/2006/documentManagement/types"/>
    <ds:schemaRef ds:uri="d18defad-0eff-4652-b154-401a8b906baf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Indigenous Resources</vt:lpstr>
      <vt:lpstr>'Indigenous Resources'!Print_Area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Ortiz</dc:creator>
  <cp:lastModifiedBy>Rachael Hooseinny</cp:lastModifiedBy>
  <cp:lastPrinted>2024-09-03T14:39:23Z</cp:lastPrinted>
  <dcterms:created xsi:type="dcterms:W3CDTF">2019-05-06T14:31:56Z</dcterms:created>
  <dcterms:modified xsi:type="dcterms:W3CDTF">2026-05-25T20:57:03Z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