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New School/"/>
    </mc:Choice>
  </mc:AlternateContent>
  <xr:revisionPtr revIDLastSave="0" documentId="8_{666710BB-5EF8-4F16-8BC4-1FC58C68042B}" xr6:coauthVersionLast="47" xr6:coauthVersionMax="47" xr10:uidLastSave="{00000000-0000-0000-0000-000000000000}"/>
  <bookViews>
    <workbookView xWindow="-110" yWindow="-110" windowWidth="19420" windowHeight="10300" tabRatio="500" xr2:uid="{00000000-000D-0000-FFFF-FFFF00000000}"/>
  </bookViews>
  <sheets>
    <sheet name="FSL" sheetId="1" r:id="rId1"/>
  </sheets>
  <definedNames>
    <definedName name="_xlnm.Print_Area" localSheetId="0">FSL!$A$1:$H$272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35" i="1" l="1"/>
  <c r="H235" i="1" s="1"/>
  <c r="F223" i="1"/>
  <c r="H223" i="1" s="1"/>
  <c r="F222" i="1"/>
  <c r="H222" i="1" s="1"/>
  <c r="H213" i="1" l="1"/>
  <c r="F212" i="1"/>
  <c r="H212" i="1" s="1"/>
  <c r="F211" i="1"/>
  <c r="H211" i="1" s="1"/>
  <c r="F210" i="1"/>
  <c r="H210" i="1" s="1"/>
  <c r="H232" i="1"/>
  <c r="H231" i="1"/>
  <c r="F247" i="1"/>
  <c r="H247" i="1" s="1"/>
  <c r="F208" i="1"/>
  <c r="H208" i="1" s="1"/>
  <c r="F207" i="1"/>
  <c r="H207"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4" i="1"/>
  <c r="H194" i="1" s="1"/>
  <c r="F193" i="1"/>
  <c r="H193" i="1" s="1"/>
  <c r="F192" i="1"/>
  <c r="H192" i="1" s="1"/>
  <c r="F191" i="1"/>
  <c r="H191" i="1" s="1"/>
  <c r="F190" i="1"/>
  <c r="H190" i="1" s="1"/>
  <c r="F189" i="1"/>
  <c r="H189" i="1" s="1"/>
  <c r="F221" i="1" l="1"/>
  <c r="H221" i="1" s="1"/>
  <c r="F220" i="1"/>
  <c r="H220" i="1" s="1"/>
  <c r="F219" i="1"/>
  <c r="H219" i="1" s="1"/>
  <c r="H230" i="1" l="1"/>
  <c r="H229" i="1"/>
  <c r="F218" i="1"/>
  <c r="H218" i="1" s="1"/>
  <c r="F17" i="1" l="1"/>
  <c r="F137" i="1" l="1"/>
  <c r="H137" i="1" s="1"/>
  <c r="H136" i="1"/>
  <c r="F135" i="1"/>
  <c r="H135" i="1" s="1"/>
  <c r="F139" i="1"/>
  <c r="H139" i="1" s="1"/>
  <c r="F138" i="1"/>
  <c r="H138" i="1" s="1"/>
  <c r="F246" i="1" l="1"/>
  <c r="H246" i="1" s="1"/>
  <c r="H133" i="1" l="1"/>
  <c r="H132" i="1"/>
  <c r="H131" i="1"/>
  <c r="F122" i="1"/>
  <c r="H122" i="1" s="1"/>
  <c r="F121" i="1"/>
  <c r="H121" i="1" s="1"/>
  <c r="F129" i="1"/>
  <c r="H129" i="1" s="1"/>
  <c r="F127" i="1"/>
  <c r="H127" i="1" s="1"/>
  <c r="F124" i="1"/>
  <c r="H124" i="1" s="1"/>
  <c r="F125" i="1"/>
  <c r="H125" i="1" s="1"/>
  <c r="H114" i="1" l="1"/>
  <c r="H113" i="1"/>
  <c r="H112" i="1"/>
  <c r="H87" i="1" l="1"/>
  <c r="H86" i="1"/>
  <c r="H85" i="1"/>
  <c r="F76" i="1" l="1"/>
  <c r="H76" i="1" s="1"/>
  <c r="F66" i="1"/>
  <c r="H66" i="1" s="1"/>
  <c r="F56" i="1"/>
  <c r="H56" i="1" s="1"/>
  <c r="H257" i="1" l="1"/>
  <c r="H256" i="1"/>
  <c r="H258" i="1"/>
  <c r="H259" i="1"/>
  <c r="H228" i="1" l="1"/>
  <c r="H227" i="1"/>
  <c r="F240" i="1" l="1"/>
  <c r="H240" i="1" s="1"/>
  <c r="F241" i="1"/>
  <c r="H241" i="1" s="1"/>
  <c r="F242" i="1"/>
  <c r="H242" i="1" s="1"/>
  <c r="F244" i="1"/>
  <c r="H244" i="1" s="1"/>
  <c r="H252" i="1"/>
  <c r="H253" i="1"/>
  <c r="H254" i="1"/>
  <c r="H255" i="1"/>
  <c r="H251" i="1"/>
  <c r="F239" i="1"/>
  <c r="H239" i="1" s="1"/>
  <c r="F237" i="1"/>
  <c r="H237" i="1" s="1"/>
  <c r="F234" i="1"/>
  <c r="H234" i="1" s="1"/>
  <c r="H226" i="1"/>
  <c r="H225" i="1"/>
  <c r="F217" i="1"/>
  <c r="H217" i="1" s="1"/>
  <c r="F216" i="1"/>
  <c r="H216" i="1" s="1"/>
  <c r="F187" i="1"/>
  <c r="H187" i="1" s="1"/>
  <c r="F186" i="1"/>
  <c r="H186" i="1" s="1"/>
  <c r="F185" i="1"/>
  <c r="H185" i="1" s="1"/>
  <c r="F184" i="1"/>
  <c r="H184" i="1" s="1"/>
  <c r="F183" i="1"/>
  <c r="H183" i="1" s="1"/>
  <c r="F182" i="1"/>
  <c r="H182" i="1" s="1"/>
  <c r="F181" i="1"/>
  <c r="H181" i="1" s="1"/>
  <c r="F180" i="1"/>
  <c r="H180" i="1" s="1"/>
  <c r="F179" i="1"/>
  <c r="H179" i="1" s="1"/>
  <c r="F178" i="1"/>
  <c r="H178" i="1" s="1"/>
  <c r="F175" i="1"/>
  <c r="H175" i="1" s="1"/>
  <c r="F174" i="1"/>
  <c r="H174" i="1" s="1"/>
  <c r="F173" i="1"/>
  <c r="H173" i="1" s="1"/>
  <c r="F172" i="1"/>
  <c r="H172" i="1" s="1"/>
  <c r="F171" i="1"/>
  <c r="H171" i="1" s="1"/>
  <c r="F170" i="1"/>
  <c r="H170" i="1" s="1"/>
  <c r="F169" i="1"/>
  <c r="H169" i="1" s="1"/>
  <c r="F168" i="1"/>
  <c r="H168" i="1" s="1"/>
  <c r="F167" i="1"/>
  <c r="H167" i="1" s="1"/>
  <c r="F166" i="1"/>
  <c r="H166" i="1" s="1"/>
  <c r="F164" i="1"/>
  <c r="H164" i="1" s="1"/>
  <c r="F163" i="1"/>
  <c r="H163" i="1" s="1"/>
  <c r="F162" i="1"/>
  <c r="H162" i="1" s="1"/>
  <c r="F161" i="1"/>
  <c r="H161" i="1" s="1"/>
  <c r="F160" i="1"/>
  <c r="H160" i="1" s="1"/>
  <c r="F159" i="1"/>
  <c r="H159" i="1" s="1"/>
  <c r="F158" i="1"/>
  <c r="H158" i="1" s="1"/>
  <c r="F157" i="1"/>
  <c r="H157" i="1" s="1"/>
  <c r="F156" i="1"/>
  <c r="H156" i="1" s="1"/>
  <c r="F155" i="1"/>
  <c r="H155" i="1" s="1"/>
  <c r="F153" i="1"/>
  <c r="H153" i="1" s="1"/>
  <c r="F152" i="1"/>
  <c r="H152" i="1" s="1"/>
  <c r="F151" i="1"/>
  <c r="H151" i="1" s="1"/>
  <c r="F149" i="1"/>
  <c r="H149" i="1" s="1"/>
  <c r="F148" i="1"/>
  <c r="H148" i="1" s="1"/>
  <c r="F147" i="1"/>
  <c r="H147" i="1" s="1"/>
  <c r="F145" i="1"/>
  <c r="H145" i="1" s="1"/>
  <c r="F144" i="1"/>
  <c r="H144" i="1" s="1"/>
  <c r="F143" i="1"/>
  <c r="H143" i="1" s="1"/>
  <c r="F118" i="1"/>
  <c r="H118" i="1" s="1"/>
  <c r="F117" i="1"/>
  <c r="H117" i="1" s="1"/>
  <c r="F110" i="1"/>
  <c r="H110" i="1" s="1"/>
  <c r="F109" i="1"/>
  <c r="H109" i="1" s="1"/>
  <c r="H108" i="1"/>
  <c r="F106" i="1"/>
  <c r="H106" i="1" s="1"/>
  <c r="F105" i="1"/>
  <c r="H105" i="1" s="1"/>
  <c r="F104" i="1"/>
  <c r="H104" i="1" s="1"/>
  <c r="F103" i="1"/>
  <c r="H103" i="1" s="1"/>
  <c r="F102" i="1"/>
  <c r="H102" i="1" s="1"/>
  <c r="F99" i="1"/>
  <c r="H99" i="1" s="1"/>
  <c r="F98" i="1"/>
  <c r="H98" i="1" s="1"/>
  <c r="H97" i="1"/>
  <c r="F95" i="1"/>
  <c r="H95" i="1" s="1"/>
  <c r="F94" i="1"/>
  <c r="H94" i="1" s="1"/>
  <c r="F93" i="1"/>
  <c r="H93" i="1" s="1"/>
  <c r="F92" i="1"/>
  <c r="H92" i="1" s="1"/>
  <c r="F91" i="1"/>
  <c r="H91" i="1" s="1"/>
  <c r="F83" i="1"/>
  <c r="H83" i="1" s="1"/>
  <c r="F82" i="1"/>
  <c r="H82" i="1" s="1"/>
  <c r="F81" i="1"/>
  <c r="H81" i="1" s="1"/>
  <c r="F80" i="1"/>
  <c r="H80" i="1" s="1"/>
  <c r="F79" i="1"/>
  <c r="H79" i="1" s="1"/>
  <c r="F78" i="1"/>
  <c r="H78" i="1" s="1"/>
  <c r="H77" i="1"/>
  <c r="F75" i="1"/>
  <c r="H75" i="1" s="1"/>
  <c r="F73" i="1"/>
  <c r="H73" i="1" s="1"/>
  <c r="F72" i="1"/>
  <c r="H72" i="1" s="1"/>
  <c r="F71" i="1"/>
  <c r="H71" i="1" s="1"/>
  <c r="F70" i="1"/>
  <c r="H70" i="1" s="1"/>
  <c r="F69" i="1"/>
  <c r="H69" i="1" s="1"/>
  <c r="F68" i="1"/>
  <c r="H68" i="1" s="1"/>
  <c r="H67" i="1"/>
  <c r="F65" i="1"/>
  <c r="H65" i="1" s="1"/>
  <c r="F63" i="1"/>
  <c r="H63" i="1" s="1"/>
  <c r="F62" i="1"/>
  <c r="H62" i="1" s="1"/>
  <c r="F61" i="1"/>
  <c r="H61" i="1" s="1"/>
  <c r="F60" i="1"/>
  <c r="H60" i="1" s="1"/>
  <c r="F59" i="1"/>
  <c r="H59" i="1" s="1"/>
  <c r="F58" i="1"/>
  <c r="H58" i="1" s="1"/>
  <c r="H57" i="1"/>
  <c r="F55" i="1"/>
  <c r="H55" i="1" s="1"/>
  <c r="F52" i="1"/>
  <c r="H52" i="1" s="1"/>
  <c r="F51" i="1"/>
  <c r="H51" i="1" s="1"/>
  <c r="F50" i="1"/>
  <c r="H50" i="1" s="1"/>
  <c r="F49" i="1"/>
  <c r="H49" i="1" s="1"/>
  <c r="F48" i="1"/>
  <c r="H48" i="1" s="1"/>
  <c r="F47" i="1"/>
  <c r="H47" i="1" s="1"/>
  <c r="F46" i="1"/>
  <c r="H46" i="1" s="1"/>
  <c r="F45" i="1"/>
  <c r="H45" i="1" s="1"/>
  <c r="F44" i="1"/>
  <c r="H44" i="1" s="1"/>
  <c r="F43" i="1"/>
  <c r="H43" i="1" s="1"/>
  <c r="F41" i="1"/>
  <c r="H41" i="1" s="1"/>
  <c r="F40" i="1"/>
  <c r="H40" i="1" s="1"/>
  <c r="F39" i="1"/>
  <c r="H39" i="1" s="1"/>
  <c r="F38" i="1"/>
  <c r="H38" i="1" s="1"/>
  <c r="F37" i="1"/>
  <c r="H37" i="1" s="1"/>
  <c r="F36" i="1"/>
  <c r="H36" i="1" s="1"/>
  <c r="F35" i="1"/>
  <c r="H35" i="1" s="1"/>
  <c r="F34" i="1"/>
  <c r="H34" i="1" s="1"/>
  <c r="F33" i="1"/>
  <c r="H33" i="1" s="1"/>
  <c r="F32" i="1"/>
  <c r="H32" i="1" s="1"/>
  <c r="F30" i="1"/>
  <c r="H30" i="1" s="1"/>
  <c r="F29" i="1"/>
  <c r="H29" i="1" s="1"/>
  <c r="F28" i="1"/>
  <c r="H28" i="1" s="1"/>
  <c r="F27" i="1"/>
  <c r="H27" i="1" s="1"/>
  <c r="F26" i="1"/>
  <c r="H26" i="1" s="1"/>
  <c r="F25" i="1"/>
  <c r="H25" i="1" s="1"/>
  <c r="F24" i="1"/>
  <c r="H24" i="1" s="1"/>
  <c r="F23" i="1"/>
  <c r="H23" i="1" s="1"/>
  <c r="F22" i="1"/>
  <c r="H22" i="1" s="1"/>
  <c r="F21" i="1"/>
  <c r="H21" i="1" s="1"/>
  <c r="F19" i="1"/>
  <c r="H19" i="1" s="1"/>
  <c r="F18" i="1"/>
  <c r="H18" i="1" s="1"/>
  <c r="H17" i="1"/>
  <c r="G260" i="1" l="1"/>
  <c r="G261" i="1" s="1"/>
  <c r="G262" i="1" l="1"/>
  <c r="G26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<sst xmlns="http://schemas.openxmlformats.org/spreadsheetml/2006/main" count="427" uniqueCount="328">
  <si>
    <t>French as a Second Language (FSL)</t>
  </si>
  <si>
    <t>P.O. #:</t>
  </si>
  <si>
    <t>Shipping Address:</t>
  </si>
  <si>
    <t>Billing Address (if different from shipping):</t>
  </si>
  <si>
    <t>School:</t>
  </si>
  <si>
    <t>School/District:</t>
  </si>
  <si>
    <t>Attn:</t>
  </si>
  <si>
    <t>Address:</t>
  </si>
  <si>
    <t>City/Prov:</t>
  </si>
  <si>
    <t>Postal Code:</t>
  </si>
  <si>
    <t>Phone:</t>
  </si>
  <si>
    <t>FSL</t>
  </si>
  <si>
    <t>ISBN</t>
  </si>
  <si>
    <t>Net Price</t>
  </si>
  <si>
    <t>Discount</t>
  </si>
  <si>
    <t>Special Price</t>
  </si>
  <si>
    <t>QTY</t>
  </si>
  <si>
    <t>TOTAL</t>
  </si>
  <si>
    <t xml:space="preserve">Échos 1-3 Literacy Packages include: </t>
  </si>
  <si>
    <t xml:space="preserve">▪ 1 copy of all 4 Big Books
▪ 5 copies of all 4 Small Books
▪ Teacher's Guide &amp; CD-ROM
▪ Audio CD                 </t>
  </si>
  <si>
    <t>FREE (*Not sold separately)
▪ e-Book (CD-ROM)*  
▪ Vinyl Carrying Case*</t>
  </si>
  <si>
    <t xml:space="preserve">Échos 1 Literacy Package </t>
  </si>
  <si>
    <t xml:space="preserve">Échos 2 Literacy Package </t>
  </si>
  <si>
    <t xml:space="preserve">Échos 3 Literacy Package </t>
  </si>
  <si>
    <t>Échos 1 Individual Components                                                   
Grade 4</t>
  </si>
  <si>
    <t>Pauvre Michel!, Big Book</t>
  </si>
  <si>
    <t xml:space="preserve">Voici mon école, Big Book </t>
  </si>
  <si>
    <t>Les superbibittes, Big Book</t>
  </si>
  <si>
    <t>Échos mag 1, Big Book</t>
  </si>
  <si>
    <t xml:space="preserve">Pauvre Michel!, Small Book (5-pack) </t>
  </si>
  <si>
    <t xml:space="preserve">Voici mon école, Small Book (5-pack) </t>
  </si>
  <si>
    <t xml:space="preserve">Les superbibittes, Small Book (5-pack) </t>
  </si>
  <si>
    <t xml:space="preserve">Échos mag 1, Small Book (5-pack) </t>
  </si>
  <si>
    <t xml:space="preserve">Échos 1 Teacher's Guide and CD-ROM </t>
  </si>
  <si>
    <t xml:space="preserve">Échos 1 Audio CD </t>
  </si>
  <si>
    <t>Échos 2 Individual Components                                                  
Grade 5</t>
  </si>
  <si>
    <t xml:space="preserve">Des passe-temps extraordinaires!, Big Book </t>
  </si>
  <si>
    <t xml:space="preserve">La famille, c'est spécial, Big Book  </t>
  </si>
  <si>
    <t xml:space="preserve">Vive le renard!, Big Book </t>
  </si>
  <si>
    <t xml:space="preserve">Échos mag 2, Big Book </t>
  </si>
  <si>
    <t xml:space="preserve">Des passe-temps extraordinaires!, Small Book (5-pack) </t>
  </si>
  <si>
    <t xml:space="preserve">La famille, c'est spécial, Small Book (5-pack) </t>
  </si>
  <si>
    <t xml:space="preserve">Vive le renard!, Small Book (5-pack) </t>
  </si>
  <si>
    <t xml:space="preserve">Échos mag 2, Small Book (5-pack) </t>
  </si>
  <si>
    <t xml:space="preserve">Échos 2 Teacher's Guide and CD-ROM </t>
  </si>
  <si>
    <t xml:space="preserve">Échos 2 Audio CD </t>
  </si>
  <si>
    <t>Échos 3 Individual Components                                                    
Grade 6</t>
  </si>
  <si>
    <t xml:space="preserve">Des inventions incroyables!, Big Book </t>
  </si>
  <si>
    <t xml:space="preserve">Où est Théo?, Big Book </t>
  </si>
  <si>
    <t xml:space="preserve">Mes aventures en plein air, Big Book </t>
  </si>
  <si>
    <t xml:space="preserve">Échos mag 3, Big Book </t>
  </si>
  <si>
    <t xml:space="preserve">Des inventions incroyables!, Small Book (5-pack) </t>
  </si>
  <si>
    <t>Où est Théo?, Small Book (5-pack)</t>
  </si>
  <si>
    <t xml:space="preserve">Mes aventures en plein air, Small Book (5-pack) </t>
  </si>
  <si>
    <t xml:space="preserve">Échos mag 3, Small Book (5-pack) </t>
  </si>
  <si>
    <t xml:space="preserve">Échos 3 Teacher's Guide and CD-ROM </t>
  </si>
  <si>
    <t xml:space="preserve">Échos 3 Audio CD </t>
  </si>
  <si>
    <t>Échos Pro 1                                                                                   
Grade 4</t>
  </si>
  <si>
    <t>Échos Pro 1 Complete Student Package 
1 copy of all 5 student modules</t>
  </si>
  <si>
    <t>Student Module 1 Ma classe et moi</t>
  </si>
  <si>
    <t>Student Module 2 Ça, c’est ma journée</t>
  </si>
  <si>
    <t>Student Module 3 Suivez moi!</t>
  </si>
  <si>
    <t>Student Module 4 Les animaux et nous</t>
  </si>
  <si>
    <t>Student Module 5 Allons au festival!</t>
  </si>
  <si>
    <t xml:space="preserve">Échos Pro 2                                                                                   
Grade 5 </t>
  </si>
  <si>
    <t>Échos Pro 2 Complete Student Package 
1 copy of all 5 student modules</t>
  </si>
  <si>
    <t xml:space="preserve">Student Module 1 La grande aventure de Samuel   </t>
  </si>
  <si>
    <t xml:space="preserve">Student Module 2 Ah oui! J’aime ça!
  </t>
  </si>
  <si>
    <t xml:space="preserve">Student Module 3 Ma famille et moi
  </t>
  </si>
  <si>
    <t xml:space="preserve">Student Module 4 Les animaux Mythes et réalités
  </t>
  </si>
  <si>
    <t xml:space="preserve">Student Module 5 Le Canada, c’est multiculturel!
  </t>
  </si>
  <si>
    <t>Échos Pro 3                                                                                  
Grade 6</t>
  </si>
  <si>
    <t>Échos Pro 3 Complete Student Package 
1 copy of all 5 student modules</t>
  </si>
  <si>
    <t xml:space="preserve">Student Module 1: Mes amis, ma vie! </t>
  </si>
  <si>
    <t>Student Module 2:  Prêts pour l'aventure?</t>
  </si>
  <si>
    <t xml:space="preserve">Student Module 3: Destination:  Montréal  
  </t>
  </si>
  <si>
    <t xml:space="preserve">Student Module 4: Es-tu écolo?
  </t>
  </si>
  <si>
    <t>Student Module 5: Le français chez nous</t>
  </si>
  <si>
    <t xml:space="preserve">Mon réseau, ma vie 1                                                                   
Grade 7                       </t>
  </si>
  <si>
    <t xml:space="preserve">Print </t>
  </si>
  <si>
    <t>Student Module 1 - On est en forme!</t>
  </si>
  <si>
    <t>Student Module 2 - On est capable!</t>
  </si>
  <si>
    <t>Student Module 3 - On part à l'aventure!</t>
  </si>
  <si>
    <t>Student Module 4 - On se débrouille!</t>
  </si>
  <si>
    <t xml:space="preserve">Digital </t>
  </si>
  <si>
    <t>Mon réseau, ma vie 2                                                                   
Grade 8</t>
  </si>
  <si>
    <t>Student Module 1 - On reste en bonne santé!</t>
  </si>
  <si>
    <t>Student Module 2 - On se prépare pour l'avenir!</t>
  </si>
  <si>
    <t>Student Module 3 - On s'informe!</t>
  </si>
  <si>
    <t>Student Module 4 - On s'organise!</t>
  </si>
  <si>
    <t xml:space="preserve">Jusqu'au bout ! </t>
  </si>
  <si>
    <t xml:space="preserve">Points de Connexion </t>
  </si>
  <si>
    <t>Teacher's guide + Blackline Masters</t>
  </si>
  <si>
    <t>Blackline Masters</t>
  </si>
  <si>
    <t>Vivre au Canada</t>
  </si>
  <si>
    <t>Trousse-classe
Chaque trousse-classe comprend 60 livrets (10 titres, 6 copies chacun) et le Guide d'enseignement.</t>
  </si>
  <si>
    <t>9780134991023</t>
  </si>
  <si>
    <t>Library Packs
Each library pack includes 10 books (10 titles, 1 copy each).</t>
  </si>
  <si>
    <t>9780134991016</t>
  </si>
  <si>
    <t>Teacher Guides</t>
  </si>
  <si>
    <t>9780134994383</t>
  </si>
  <si>
    <t>9780134994512</t>
  </si>
  <si>
    <t>9780134994628</t>
  </si>
  <si>
    <t>Série 1 - Titres individuels</t>
  </si>
  <si>
    <t>Que suis-je ?</t>
  </si>
  <si>
    <t>9780134994284</t>
  </si>
  <si>
    <t>Le Carnaval de Québec</t>
  </si>
  <si>
    <t>9780134994482</t>
  </si>
  <si>
    <t>Nos chiens canadiens</t>
  </si>
  <si>
    <t>9780134841908</t>
  </si>
  <si>
    <t>Les ours polaires</t>
  </si>
  <si>
    <t>9780134994314</t>
  </si>
  <si>
    <t>Les phares</t>
  </si>
  <si>
    <t>9780134994321</t>
  </si>
  <si>
    <t>Les saisons dans les Prairies</t>
  </si>
  <si>
    <t>9780134994307</t>
  </si>
  <si>
    <t>À marée basse (Peuples autochtones)</t>
  </si>
  <si>
    <t>9780134994369</t>
  </si>
  <si>
    <t>La fête du Canada (Peuples autochtones)</t>
  </si>
  <si>
    <t>9780134994376</t>
  </si>
  <si>
    <t>Au pays des dinosaures</t>
  </si>
  <si>
    <t>9780134994345</t>
  </si>
  <si>
    <t>Les traîneaux et les toboggans (Peuples autochtones)</t>
  </si>
  <si>
    <t>9780134994291</t>
  </si>
  <si>
    <t>Série 2 - Titres individuels</t>
  </si>
  <si>
    <t xml:space="preserve">Des structures géantes (Peuples autochtones) </t>
  </si>
  <si>
    <t>9780134994420</t>
  </si>
  <si>
    <t>Des sports canadiens (Peuples autochtones)</t>
  </si>
  <si>
    <t>9780134994406</t>
  </si>
  <si>
    <t>Des inventions canadiennes</t>
  </si>
  <si>
    <t>9780134994529</t>
  </si>
  <si>
    <t>Miam ! C'est délicieux ! (Peuples autochtones)</t>
  </si>
  <si>
    <t>9780134994390</t>
  </si>
  <si>
    <t>La forêt pluviale du Grand Ours (Peuples autochtones)</t>
  </si>
  <si>
    <t>9780134994413</t>
  </si>
  <si>
    <t>Où suis-je? (Peuples autochtones)</t>
  </si>
  <si>
    <t>9780134994338</t>
  </si>
  <si>
    <t>Des pilotes de brousse (Peuples autochtones)</t>
  </si>
  <si>
    <t>9780134994444</t>
  </si>
  <si>
    <t>Des records canadiens</t>
  </si>
  <si>
    <t>9780134994475</t>
  </si>
  <si>
    <t>Saint-Jean de Terre-Neuve</t>
  </si>
  <si>
    <t>9780134994499</t>
  </si>
  <si>
    <t>L'art métis : la broderie perlée (Peuples autochtones)</t>
  </si>
  <si>
    <t>9780134994451</t>
  </si>
  <si>
    <t xml:space="preserve">De quel oiseau s'agit-il? </t>
  </si>
  <si>
    <t>9780134994468</t>
  </si>
  <si>
    <t>Ottawa, la capitale du Canada (Peuples autochtones)</t>
  </si>
  <si>
    <t>9780134994604</t>
  </si>
  <si>
    <t>Les chutes du Niagara</t>
  </si>
  <si>
    <t>9780134994536</t>
  </si>
  <si>
    <t>Des endroits aux noms fascinants (Peuples autochtones)</t>
  </si>
  <si>
    <t>9780134994543</t>
  </si>
  <si>
    <t>Le Stampede de Calgary (Peuples autochtones)</t>
  </si>
  <si>
    <t>9780134994598</t>
  </si>
  <si>
    <t>Voici qui je suis! (Peuples autochtones)</t>
  </si>
  <si>
    <t>9780134994550</t>
  </si>
  <si>
    <t>Les canots (Peuples autochtones)</t>
  </si>
  <si>
    <t>9780134994581</t>
  </si>
  <si>
    <t>La monnaie canadienne</t>
  </si>
  <si>
    <t>9780134994574</t>
  </si>
  <si>
    <t>Dans le ciel (Peuples autochtones)</t>
  </si>
  <si>
    <t>9780134994611</t>
  </si>
  <si>
    <t>L'escalade dans les Rocheuses</t>
  </si>
  <si>
    <t>9780134994567</t>
  </si>
  <si>
    <t>Mathologie</t>
  </si>
  <si>
    <t>9780134844343</t>
  </si>
  <si>
    <t>9780134887890</t>
  </si>
  <si>
    <t xml:space="preserve">Ensemble école M-3 - tous les domaines; 72 titres </t>
  </si>
  <si>
    <t>Ensemble maternelle - tous les domaines; 16 titres</t>
  </si>
  <si>
    <t>9780134885858</t>
  </si>
  <si>
    <t>9780134885872</t>
  </si>
  <si>
    <t>9780134885889</t>
  </si>
  <si>
    <t>Ensemble des grands livres - tous les domaines; 16 titres</t>
  </si>
  <si>
    <t>Développement professionnel</t>
  </si>
  <si>
    <t xml:space="preserve">*Taxes may vary depending on province. Order total above is for estimation purposes only. Final total will be calculated on  your invoice. </t>
  </si>
  <si>
    <t>**Please note, we no longer accept credit card payment information by email, fax or letter mail.</t>
  </si>
  <si>
    <t>9780135455098</t>
  </si>
  <si>
    <t>9780135455173</t>
  </si>
  <si>
    <t>9780135455197</t>
  </si>
  <si>
    <t>9780135455074</t>
  </si>
  <si>
    <t xml:space="preserve">Vivre au Canada 1 : Trousse-classe                          </t>
  </si>
  <si>
    <t xml:space="preserve">Vivre au Canada 2 : Trousse-classe                                    </t>
  </si>
  <si>
    <t xml:space="preserve">Vivre au Canada 3 : Trousse-classe                                  </t>
  </si>
  <si>
    <t xml:space="preserve">Vivre au Canada 1 : Trousse-bibliothèque             </t>
  </si>
  <si>
    <t xml:space="preserve">Vivre au Canada 2 : Trousse-bibliothèque                            </t>
  </si>
  <si>
    <t xml:space="preserve">Vivre au Canada 3 : Trousse-bibliothèque                       </t>
  </si>
  <si>
    <t xml:space="preserve">Vivre au Canada 1 : Guide d'enseignement               </t>
  </si>
  <si>
    <t xml:space="preserve">Vivre au Canada 2 : Guide d'enseignement                               </t>
  </si>
  <si>
    <t xml:space="preserve">Vivre au Canada 3 : Guide d'enseignement                         </t>
  </si>
  <si>
    <t xml:space="preserve">Pearson Professional Learning Services for Échos Pro </t>
  </si>
  <si>
    <t xml:space="preserve">Échos Pro Webinar (up to 2 hours)  </t>
  </si>
  <si>
    <t xml:space="preserve">Échos Pro Half Day Workshop  </t>
  </si>
  <si>
    <t xml:space="preserve">Échos Pro Full Day Workshop  </t>
  </si>
  <si>
    <t>Pearson Professional Learning Services for Mon réseau, ma vie</t>
  </si>
  <si>
    <t xml:space="preserve">Mon réseau, ma vie Webinar (up to 2 hours)  </t>
  </si>
  <si>
    <t xml:space="preserve">Mon réseau, ma vie Half Day Workshop  </t>
  </si>
  <si>
    <t xml:space="preserve">Mon réseau, ma vie Full Day Workshop  </t>
  </si>
  <si>
    <t>Print Scenario Pack (pack of 10)</t>
  </si>
  <si>
    <t xml:space="preserve">Pearson Professional Learning Services for Jusqu'au bout !  </t>
  </si>
  <si>
    <t xml:space="preserve">Jusqu'au bout Webinar (up to 2 hours)  </t>
  </si>
  <si>
    <t xml:space="preserve">Jusqu'au bout Half Day Workshop  </t>
  </si>
  <si>
    <t xml:space="preserve">Jusqu'au bout Full Day Workshop  </t>
  </si>
  <si>
    <t xml:space="preserve">Mathologie.ca 2re année - Abonnement d'un an </t>
  </si>
  <si>
    <t>Napperons de l’élève</t>
  </si>
  <si>
    <t>Atelier
Cours sur la mise en oeuvre de Mathologie</t>
  </si>
  <si>
    <t>Webinaire Mathologie pour les enseignants (français et anglais)
Auditoire : enseignants et responsables des mathématiques M-3 dans les écoles et les districts
Webinar Mathology Teacher Course (English and French)
Audience: K–3 teachers, school, and district math leaders</t>
  </si>
  <si>
    <t>Webinaire Mathologie d’une demi-journée pour les enseignants (français)
Méthode de prestation : sur place et en ligne
Half-Day Mathology Teacher Course (French)
Audience: K–3 teachers, school, and district math leaders</t>
  </si>
  <si>
    <t>Cours Mathologie d’une journée complète pour les enseignants (français)
Auditoire : enseignants et responsables des mathématiques M-3 dans les écoles et les districts
One-Day Mathology Teacher Course (French)
Audience: K–3 teachers, school, and district math leaders</t>
  </si>
  <si>
    <t>Cours Mathologie de deux jours pour les enseignants (français)
Auditoire : enseignants et responsables des mathématiques M-3 dans
Two-Day Mathology Teacher Course (French)
Audience: K–3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</si>
  <si>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</si>
  <si>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9780135497456</t>
  </si>
  <si>
    <t>9780136640448</t>
  </si>
  <si>
    <t>9780134538570</t>
  </si>
  <si>
    <t>9780134179834</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</si>
  <si>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</si>
  <si>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</si>
  <si>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</si>
  <si>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(max. 45 participants)</t>
  </si>
  <si>
    <t>Une sortie canadienne</t>
  </si>
  <si>
    <t>Je planifie mon été</t>
  </si>
  <si>
    <t>Agir pour la terre</t>
  </si>
  <si>
    <t>Ma première voiture</t>
  </si>
  <si>
    <t>Mon blogue de voyage</t>
  </si>
  <si>
    <t>Où loger?</t>
  </si>
  <si>
    <t>Student Book</t>
  </si>
  <si>
    <t>NA</t>
  </si>
  <si>
    <t>VERS LE A2:</t>
  </si>
  <si>
    <t>VERS LE B1:</t>
  </si>
  <si>
    <t xml:space="preserve">VERS LE B1 +: </t>
  </si>
  <si>
    <t xml:space="preserve">VERS LE B2: </t>
  </si>
  <si>
    <t>Order Sub Total</t>
  </si>
  <si>
    <t>G.S.T.  (5%)</t>
  </si>
  <si>
    <t>Shipping (7%)</t>
  </si>
  <si>
    <t>Estimated Final Total</t>
  </si>
  <si>
    <t>Minimum shipping charges apply, depending on your location. Prices subject to change.</t>
  </si>
  <si>
    <t>School Division ● Email: school_inquiries@pearsoned.com ● Tel: 1-800-361-6128 ● www.pearsoncanadaschool.com</t>
  </si>
  <si>
    <t>Série 3 - Titres individuels</t>
  </si>
  <si>
    <t xml:space="preserve">Mathologie.ca 3e année - Abonnement d'un an </t>
  </si>
  <si>
    <t>Mathologie 3e année - Trousse d'activités - National edition</t>
  </si>
  <si>
    <t>Mathologie 3e année - Trousse d'activités - Ontario edition</t>
  </si>
  <si>
    <t>9780137940608</t>
  </si>
  <si>
    <t>Additional Upgrade Bundle Pack:
Contains same components as Professional bundle. For each additional teacher in the same school. (3 yr license per teacher)</t>
  </si>
  <si>
    <t>Échos Pro 3 Student Digital Package 
1-year student eText access to all 5 modules (per student)</t>
  </si>
  <si>
    <t>Échos Pro 2 Student Digital Package
1-year student eText access to all 5 modules (per student)</t>
  </si>
  <si>
    <t>Échos Pro 1 Student Digital Package 
1-year student eText access to all 5 modules (per student)</t>
  </si>
  <si>
    <t xml:space="preserve">Complete Print Pack: 1 copy of all 4 student modules </t>
  </si>
  <si>
    <t>Student Digital Pack: 1-year student eText access to all 4 student modules (per student)</t>
  </si>
  <si>
    <t>Jusqu'au bout ! (1 year access - per teacher; student access included)</t>
  </si>
  <si>
    <t xml:space="preserve">Teacher Access </t>
  </si>
  <si>
    <t>Jusqu'au bout ! (3 year access - per teacher; student access included)</t>
  </si>
  <si>
    <t>Student eText (1 year access - per student)</t>
  </si>
  <si>
    <t>Teacher eGuide (3 year access that includes 3 teacher access codes)</t>
  </si>
  <si>
    <t>Vivre au Canada Trousse-Bibliothèque DEI</t>
  </si>
  <si>
    <t>Vivre au Canada Trousse-bibliothèque DEI (19 livrets, 1 copie chacun).</t>
  </si>
  <si>
    <t>Des familles canadiennes</t>
  </si>
  <si>
    <t>À marée basse</t>
  </si>
  <si>
    <t>Où suis-je?</t>
  </si>
  <si>
    <t>L’origine des tambours d’acier au Canada</t>
  </si>
  <si>
    <t xml:space="preserve">Des pilotes de brousse </t>
  </si>
  <si>
    <t>L'art métis : la broderie perlée</t>
  </si>
  <si>
    <t>Le marché Kensington</t>
  </si>
  <si>
    <t>Tu peux réaliser une vidéo</t>
  </si>
  <si>
    <t>Bienvenue à Paldi</t>
  </si>
  <si>
    <t>Des vedettes de hockey canadiennes</t>
  </si>
  <si>
    <t>STIM : Des emplois stimulants au Canada</t>
  </si>
  <si>
    <t>Voici qui je suis !</t>
  </si>
  <si>
    <t>Dans le ciel</t>
  </si>
  <si>
    <t xml:space="preserve">Les canots </t>
  </si>
  <si>
    <t>Des rêves devenus réalité</t>
  </si>
  <si>
    <t>Des musulmans du Canada</t>
  </si>
  <si>
    <t>L’histoire des Noirs de la Nouvelle-Écosse</t>
  </si>
  <si>
    <t>Une visite guidée d’un quartier chinois</t>
  </si>
  <si>
    <t>Pionnières et pionniers du Canada</t>
  </si>
  <si>
    <t>9780137968619</t>
  </si>
  <si>
    <t>9780137968626</t>
  </si>
  <si>
    <t>9780137968725</t>
  </si>
  <si>
    <t>9780137968756</t>
  </si>
  <si>
    <t>9780137968749</t>
  </si>
  <si>
    <t>9780137968664</t>
  </si>
  <si>
    <t>9780137968794</t>
  </si>
  <si>
    <t>9780137968848</t>
  </si>
  <si>
    <t>9780137968862</t>
  </si>
  <si>
    <t>9780137968879</t>
  </si>
  <si>
    <t>9780137968916</t>
  </si>
  <si>
    <t>9780137968831</t>
  </si>
  <si>
    <t xml:space="preserve">Mathologie.ca 3e année - Abonnement de 3 ans </t>
  </si>
  <si>
    <t xml:space="preserve">Mathologie.ca 2re année - Abonnement de 3 ans </t>
  </si>
  <si>
    <t xml:space="preserve">Mathologie.ca 4-6e année - Abonnement de 3 ans </t>
  </si>
  <si>
    <t xml:space="preserve">Mathologie.ca 4-6e année - Abonnement d'un an </t>
  </si>
  <si>
    <t xml:space="preserve">Identifier les besoins en lecture </t>
  </si>
  <si>
    <t>La trousse IBL comprend les composantes suivantes :
•	15 livrets de lecture en 4 copies chacun
•	2 cartes de textes laminées recto/verso en 4 copies chacun
•	Total de 60 livrets de lecture et 8 cartes laminées
•	1 guide d’enseignement
•	Le livre Soutenir les lecteurs en langue seconde (déjà paru), par Renée Bourgoin
•	Accès à des fichiers numériques (guide d’enseignement, fiches)</t>
  </si>
  <si>
    <t>9780138027537</t>
  </si>
  <si>
    <t>Identifier les besoins en lecture guide d’enseignement</t>
  </si>
  <si>
    <t>9780137995448</t>
  </si>
  <si>
    <t>Soutenir les lecteurs en langue seconde</t>
  </si>
  <si>
    <t>9780135437216</t>
  </si>
  <si>
    <t>Identifier Les Besoins En Lecture - PD Webinar (up to 2 hrs)</t>
  </si>
  <si>
    <t>9780138227968</t>
  </si>
  <si>
    <t>9780138200039</t>
  </si>
  <si>
    <t>La progression des apprentissages de Pearson Canada (M-3)</t>
  </si>
  <si>
    <t>La progression des apprentissages de Pearson Canada (4-9)</t>
  </si>
  <si>
    <t>9780137488131</t>
  </si>
  <si>
    <t>Napperons de l’élève - Mathologie Math Mats 3/4</t>
  </si>
  <si>
    <t>Napperons de l’élève - Mathologie Math Mats 5/6</t>
  </si>
  <si>
    <t>**Professional Bundle Includes:                                                                                                        
Teacher Digital eGuide Access- 3-year access to 1 teacher in the school (includes teaching notes, line masters, interactive activities, slides, audio, and video)                                                                            
Offline eGuide Access                                                                                                                                              1 printed Teacher Guide (teaching notes, line masters)                                                                                                                    1 copy of each student print module</t>
  </si>
  <si>
    <t>Professional Bundle includes:    
Program overview                                                                                                                                                     1 copy of each print Teacher Guide for Echos Pro 1                                                                                              1 copy of each student print module for Echos Pro 1                                                                                   Digital access to Teacher eGuide, Echos Pro 1 student modules and Echos 1 books (3 year license for 1 teacher that includes teaching notes, line masters, songs, audio and video)</t>
  </si>
  <si>
    <t>Professional Bundle includes:    
Program overview                                                                                                                                                     1 copy of each print Teacher Guide for Echos Pro 2                                                                                              1 copy of each student print module for Echos Pro 2                                                                                   Digital access to Teacher eGuide, Echos Pro 2 student modules and Echos 2 books (3 year license for 1 teacher that includes teaching notes, line masters, songs, audio and video)</t>
  </si>
  <si>
    <t>Professional Bundle includes:    
Program overview                                                                                                                                                     1 copy of each print Teacher Guide for Echos Pro 3                                                                                              1 copy of each student print module for Echos Pro 3                                                                                   Digital access to Teacher eGuide, Echos Pro 3 student modules and Echos 3 books (3 year license for 1 teacher that includes teaching notes, line masters, songs, audio and video)</t>
  </si>
  <si>
    <t>2026 New School Order Form</t>
  </si>
  <si>
    <r>
      <t xml:space="preserve">Additional Upgrade Bundle Pack                                                                            
Includes: same components as Professional Bundle
</t>
    </r>
    <r>
      <rPr>
        <i/>
        <sz val="9"/>
        <rFont val="Plus Jakarta Sans"/>
      </rPr>
      <t>For each additional teacher in the same school.</t>
    </r>
  </si>
  <si>
    <r>
      <rPr>
        <b/>
        <sz val="9"/>
        <rFont val="Plus Jakarta Sans"/>
      </rPr>
      <t>Trousse d'activités pour la classe</t>
    </r>
    <r>
      <rPr>
        <sz val="9"/>
        <rFont val="Plus Jakarta Sans"/>
      </rPr>
      <t xml:space="preserve">
La trousse d'activités composée de 2 boîtes répond aux exigences du curriculum et offre plus de 100 activités conviviales et ludiques. La trousse comprend La progression des apprentissages de Pearson Canada. Une ressource numérique pour enseignant vendue séparément. </t>
    </r>
  </si>
  <si>
    <r>
      <t>Mathologie 1</t>
    </r>
    <r>
      <rPr>
        <vertAlign val="superscript"/>
        <sz val="9"/>
        <color theme="1"/>
        <rFont val="Plus Jakarta Sans"/>
      </rPr>
      <t>re</t>
    </r>
    <r>
      <rPr>
        <sz val="9"/>
        <color theme="1"/>
        <rFont val="Plus Jakarta Sans"/>
      </rPr>
      <t xml:space="preserve"> année - Trousse d'activités - National edition</t>
    </r>
  </si>
  <si>
    <r>
      <t>Mathologie 2</t>
    </r>
    <r>
      <rPr>
        <vertAlign val="superscript"/>
        <sz val="9"/>
        <color theme="1"/>
        <rFont val="Plus Jakarta Sans"/>
      </rPr>
      <t>e</t>
    </r>
    <r>
      <rPr>
        <sz val="9"/>
        <color theme="1"/>
        <rFont val="Plus Jakarta Sans"/>
      </rPr>
      <t xml:space="preserve"> année - Trousse d'activités - National edition</t>
    </r>
  </si>
  <si>
    <r>
      <t>Mathologie 1</t>
    </r>
    <r>
      <rPr>
        <vertAlign val="superscript"/>
        <sz val="9"/>
        <color theme="1"/>
        <rFont val="Plus Jakarta Sans"/>
      </rPr>
      <t>re</t>
    </r>
    <r>
      <rPr>
        <sz val="9"/>
        <color theme="1"/>
        <rFont val="Plus Jakarta Sans"/>
      </rPr>
      <t xml:space="preserve"> année - Trousse d'activités - Ontario edition</t>
    </r>
  </si>
  <si>
    <r>
      <t>Mathologie 2</t>
    </r>
    <r>
      <rPr>
        <vertAlign val="superscript"/>
        <sz val="9"/>
        <color theme="1"/>
        <rFont val="Plus Jakarta Sans"/>
      </rPr>
      <t>e</t>
    </r>
    <r>
      <rPr>
        <sz val="9"/>
        <color theme="1"/>
        <rFont val="Plus Jakarta Sans"/>
      </rPr>
      <t xml:space="preserve"> année - Trousse d'activités - Ontario edition</t>
    </r>
  </si>
  <si>
    <r>
      <t>Mathologie 1</t>
    </r>
    <r>
      <rPr>
        <vertAlign val="superscript"/>
        <sz val="9"/>
        <color theme="1"/>
        <rFont val="Plus Jakarta Sans"/>
      </rPr>
      <t>re</t>
    </r>
    <r>
      <rPr>
        <sz val="9"/>
        <color theme="1"/>
        <rFont val="Plus Jakarta Sans"/>
      </rPr>
      <t xml:space="preserve"> année - Trousse d'activités - Alberta edition</t>
    </r>
  </si>
  <si>
    <r>
      <t>Mathologie 2</t>
    </r>
    <r>
      <rPr>
        <vertAlign val="superscript"/>
        <sz val="9"/>
        <color theme="1"/>
        <rFont val="Plus Jakarta Sans"/>
      </rPr>
      <t>e</t>
    </r>
    <r>
      <rPr>
        <sz val="9"/>
        <color theme="1"/>
        <rFont val="Plus Jakarta Sans"/>
      </rPr>
      <t xml:space="preserve"> année - Trousse d'activités - Alberta edition</t>
    </r>
  </si>
  <si>
    <r>
      <t xml:space="preserve">Mathologie.ca
</t>
    </r>
    <r>
      <rPr>
        <sz val="9"/>
        <rFont val="Plus Jakarta Sans"/>
      </rPr>
      <t xml:space="preserve">Un outil numérique flexible qui facilite les recherches d'activités, la planification des leçons et l'évaluation des élèves en fournissant une aide à point nommé et les cibles d'apprentissage à atteindre.  </t>
    </r>
  </si>
  <si>
    <r>
      <t>Mathologie.ca 1</t>
    </r>
    <r>
      <rPr>
        <vertAlign val="superscript"/>
        <sz val="9"/>
        <color theme="1"/>
        <rFont val="Plus Jakarta Sans"/>
      </rPr>
      <t>re</t>
    </r>
    <r>
      <rPr>
        <sz val="9"/>
        <color theme="1"/>
        <rFont val="Plus Jakarta Sans"/>
      </rPr>
      <t xml:space="preserve"> année - Abonnement d'un an</t>
    </r>
  </si>
  <si>
    <r>
      <t>Mathologie.ca 1</t>
    </r>
    <r>
      <rPr>
        <vertAlign val="superscript"/>
        <sz val="9"/>
        <color theme="1"/>
        <rFont val="Plus Jakarta Sans"/>
      </rPr>
      <t>re</t>
    </r>
    <r>
      <rPr>
        <sz val="9"/>
        <color theme="1"/>
        <rFont val="Plus Jakarta Sans"/>
      </rPr>
      <t xml:space="preserve"> année - Abonnement de 3 ans</t>
    </r>
  </si>
  <si>
    <r>
      <t xml:space="preserve">La progression des apprentissages de Pearson Canada
</t>
    </r>
    <r>
      <rPr>
        <sz val="9"/>
        <color theme="1"/>
        <rFont val="Plus Jakarta Sans"/>
      </rPr>
      <t>Un document présentant la progression des apprentissages des élèves en fonction des grandes idées mathématiques.</t>
    </r>
  </si>
  <si>
    <r>
      <t xml:space="preserve">Ensemble École M-3 Petits livrets de Mathologie                                    
</t>
    </r>
    <r>
      <rPr>
        <sz val="9"/>
        <color theme="1"/>
        <rFont val="Plus Jakarta Sans"/>
      </rPr>
      <t>L'ensemble M-3 pour l'école inclut 72 titres avec des exemplaires multiples de chaque livret (4 pour la maternelle, 5 pour les années 1-3) et une copie du guide d'enseignement.  Une ressource numérique pour chaque titre.</t>
    </r>
  </si>
  <si>
    <r>
      <t xml:space="preserve">Ensemble M-3
</t>
    </r>
    <r>
      <rPr>
        <sz val="9"/>
        <color theme="1"/>
        <rFont val="Plus Jakarta Sans"/>
      </rPr>
      <t xml:space="preserve">L'ensemble M-3 pour l'école inclut tous les titres avec des exemplaires multiples de chaque livret (4 pour la maternelle, 5 pour les années 1-3) et une copie du guide d'enseignement (par année). Une ressource numérique pour chaque titre. </t>
    </r>
  </si>
  <si>
    <r>
      <t>Ensemble 1</t>
    </r>
    <r>
      <rPr>
        <vertAlign val="superscript"/>
        <sz val="9"/>
        <color theme="1"/>
        <rFont val="Plus Jakarta Sans"/>
      </rPr>
      <t>re</t>
    </r>
    <r>
      <rPr>
        <sz val="9"/>
        <color theme="1"/>
        <rFont val="Plus Jakarta Sans"/>
      </rPr>
      <t xml:space="preserve"> année - tous les domaines; 18 titres</t>
    </r>
  </si>
  <si>
    <r>
      <t>Ensemble 2</t>
    </r>
    <r>
      <rPr>
        <vertAlign val="superscript"/>
        <sz val="9"/>
        <color theme="1"/>
        <rFont val="Plus Jakarta Sans"/>
      </rPr>
      <t>e</t>
    </r>
    <r>
      <rPr>
        <sz val="9"/>
        <color theme="1"/>
        <rFont val="Plus Jakarta Sans"/>
      </rPr>
      <t xml:space="preserve"> année - tous les domaines; 20 titres</t>
    </r>
  </si>
  <si>
    <r>
      <t>Ensemble 3</t>
    </r>
    <r>
      <rPr>
        <vertAlign val="superscript"/>
        <sz val="9"/>
        <color theme="1"/>
        <rFont val="Plus Jakarta Sans"/>
      </rPr>
      <t>e</t>
    </r>
    <r>
      <rPr>
        <sz val="9"/>
        <color theme="1"/>
        <rFont val="Plus Jakarta Sans"/>
      </rPr>
      <t xml:space="preserve"> année - tous les domaines; 18 titres</t>
    </r>
  </si>
  <si>
    <r>
      <t xml:space="preserve">Ensemble des Grands livres - </t>
    </r>
    <r>
      <rPr>
        <sz val="9"/>
        <color theme="1"/>
        <rFont val="Plus Jakarta Sans"/>
      </rPr>
      <t>L'ensemble des Grands livres pour la maternelle comprend une copie de chaque livret en grand format.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</si>
</sst>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quot;$&quot;* #,##0.00_);_(&quot;$&quot;* \(#,##0.00\);_(&quot;$&quot;* &quot;&quot;??_);_(@_)"/>
    <numFmt numFmtId="166" formatCode="_-&quot;$&quot;* #,##0.00_-;\-&quot;$&quot;* #,##0.00_-;_-&quot;$&quot;* &quot;-&quot;??_-;_-@"/>
    <numFmt numFmtId="167" formatCode="0000000000"/>
  </numFmts>
  <fonts count="36"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10"/>
      <color rgb="FF000000"/>
      <name val="Arial"/>
      <family val="2"/>
    </font>
    <font>
      <sz val="9"/>
      <name val="Arial"/>
      <family val="2"/>
    </font>
    <font>
      <u/>
      <sz val="11"/>
      <color theme="10"/>
      <name val="Calibri"/>
      <family val="2"/>
      <scheme val="minor"/>
    </font>
    <font>
      <sz val="11"/>
      <name val="Arial"/>
      <family val="2"/>
    </font>
    <font>
      <b/>
      <sz val="14"/>
      <color theme="1"/>
      <name val="Arial"/>
      <family val="2"/>
    </font>
    <font>
      <b/>
      <sz val="18"/>
      <color theme="10"/>
      <name val="Arial"/>
      <family val="2"/>
    </font>
    <font>
      <sz val="11"/>
      <color theme="1"/>
      <name val="Arial"/>
      <family val="2"/>
    </font>
    <font>
      <sz val="9"/>
      <color theme="1"/>
      <name val="Arial"/>
      <family val="2"/>
    </font>
    <font>
      <sz val="10"/>
      <color theme="1"/>
      <name val="Plus Jakarta Sans"/>
    </font>
    <font>
      <b/>
      <sz val="24"/>
      <name val="Plus Jakarta Sans"/>
    </font>
    <font>
      <b/>
      <sz val="18"/>
      <name val="Plus Jakarta Sans"/>
    </font>
    <font>
      <sz val="8"/>
      <name val="Plus Jakarta Sans"/>
    </font>
    <font>
      <b/>
      <sz val="9"/>
      <name val="Plus Jakarta Sans"/>
    </font>
    <font>
      <sz val="9"/>
      <name val="Plus Jakarta Sans"/>
    </font>
    <font>
      <sz val="9"/>
      <color rgb="FF000000"/>
      <name val="Plus Jakarta Sans"/>
    </font>
    <font>
      <i/>
      <sz val="9"/>
      <name val="Plus Jakarta Sans"/>
    </font>
    <font>
      <b/>
      <sz val="9"/>
      <color theme="1"/>
      <name val="Plus Jakarta Sans"/>
    </font>
    <font>
      <sz val="9"/>
      <color rgb="FFFF0000"/>
      <name val="Plus Jakarta Sans"/>
    </font>
    <font>
      <sz val="9"/>
      <color theme="1"/>
      <name val="Plus Jakarta Sans"/>
    </font>
    <font>
      <vertAlign val="superscript"/>
      <sz val="9"/>
      <color theme="1"/>
      <name val="Plus Jakarta Sans"/>
    </font>
    <font>
      <b/>
      <sz val="9"/>
      <color theme="0"/>
      <name val="Plus Jakarta Sans"/>
    </font>
    <font>
      <sz val="10"/>
      <name val="Plus Jakarta Sans"/>
    </font>
    <font>
      <sz val="11"/>
      <color theme="1"/>
      <name val="Plus Jakarta Sans"/>
    </font>
    <font>
      <b/>
      <sz val="12"/>
      <color rgb="FF000000"/>
      <name val="Plus Jakarta Sans"/>
    </font>
    <font>
      <u/>
      <sz val="11"/>
      <color theme="10"/>
      <name val="Plus Jakarta Sans"/>
    </font>
    <font>
      <sz val="11"/>
      <color rgb="FF000000"/>
      <name val="Plus Jakarta Sans"/>
    </font>
    <font>
      <sz val="8"/>
      <color rgb="FF000000"/>
      <name val="Plus Jakarta Sans"/>
    </font>
    <font>
      <b/>
      <sz val="10"/>
      <name val="Plus Jakarta Sans"/>
    </font>
    <font>
      <b/>
      <sz val="12"/>
      <color theme="1"/>
      <name val="Plus Jakarta Sans"/>
    </font>
    <font>
      <b/>
      <sz val="14"/>
      <color theme="1"/>
      <name val="Plus Jakarta Sans"/>
    </font>
    <font>
      <b/>
      <sz val="16"/>
      <color theme="10"/>
      <name val="Plus Jakarta Sans"/>
    </font>
    <font>
      <b/>
      <sz val="18"/>
      <color theme="10"/>
      <name val="Plus Jakarta Sans"/>
    </font>
  </fonts>
  <fills count="25">
    <fill>
      <patternFill patternType="none"/>
    </fill>
    <fill>
      <patternFill patternType="gray125"/>
    </fill>
    <fill>
      <patternFill patternType="solid">
        <fgColor rgb="FFC0C0C0"/>
        <bgColor rgb="FFC0C0C0"/>
      </patternFill>
    </fill>
    <fill>
      <patternFill patternType="solid">
        <fgColor rgb="FFEBF6F9"/>
        <bgColor rgb="FF808080"/>
      </patternFill>
    </fill>
    <fill>
      <patternFill patternType="solid">
        <fgColor rgb="FFF2F6EA"/>
        <bgColor indexed="64"/>
      </patternFill>
    </fill>
    <fill>
      <patternFill patternType="solid">
        <fgColor rgb="FFFFFFFF"/>
        <bgColor rgb="FFFFFFFF"/>
      </patternFill>
    </fill>
    <fill>
      <patternFill patternType="solid">
        <fgColor theme="5" tint="0.79998168889431442"/>
        <bgColor rgb="FFC0C0C0"/>
      </patternFill>
    </fill>
    <fill>
      <patternFill patternType="solid">
        <fgColor theme="6" tint="0.79998168889431442"/>
        <bgColor rgb="FFC0C0C0"/>
      </patternFill>
    </fill>
    <fill>
      <patternFill patternType="solid">
        <fgColor theme="9" tint="0.79998168889431442"/>
        <bgColor rgb="FFC0C0C0"/>
      </patternFill>
    </fill>
    <fill>
      <patternFill patternType="solid">
        <fgColor theme="2"/>
        <bgColor rgb="FFC0C0C0"/>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
      <patternFill patternType="solid">
        <fgColor theme="9"/>
        <bgColor indexed="64"/>
      </patternFill>
    </fill>
    <fill>
      <patternFill patternType="solid">
        <fgColor indexed="9"/>
        <bgColor indexed="64"/>
      </patternFill>
    </fill>
    <fill>
      <patternFill patternType="solid">
        <fgColor theme="4" tint="0.79998168889431442"/>
        <bgColor rgb="FFA5A5A5"/>
      </patternFill>
    </fill>
    <fill>
      <patternFill patternType="solid">
        <fgColor theme="0"/>
        <bgColor indexed="64"/>
      </patternFill>
    </fill>
    <fill>
      <patternFill patternType="solid">
        <fgColor theme="5"/>
        <bgColor rgb="FF808080"/>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59999389629810485"/>
        <bgColor rgb="FFC0C0C0"/>
      </patternFill>
    </fill>
    <fill>
      <patternFill patternType="solid">
        <fgColor theme="6" tint="0.59999389629810485"/>
        <bgColor indexed="64"/>
      </patternFill>
    </fill>
    <fill>
      <patternFill patternType="solid">
        <fgColor theme="9" tint="0.59999389629810485"/>
        <bgColor indexed="64"/>
      </patternFill>
    </fill>
    <fill>
      <patternFill patternType="solid">
        <fgColor theme="2" tint="-9.9978637043366805E-2"/>
        <bgColor rgb="FF808080"/>
      </patternFill>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rgb="FF000000"/>
      </bottom>
      <diagonal style="thin">
        <color auto="1"/>
      </diagonal>
    </border>
    <border diagonalUp="1">
      <left style="thin">
        <color auto="1"/>
      </left>
      <right style="thin">
        <color auto="1"/>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diagonalUp="1">
      <left style="thin">
        <color rgb="FF000000"/>
      </left>
      <right style="thin">
        <color auto="1"/>
      </right>
      <top style="thin">
        <color rgb="FF000000"/>
      </top>
      <bottom style="thin">
        <color rgb="FF000000"/>
      </bottom>
      <diagonal style="thin">
        <color rgb="FF000000"/>
      </diagonal>
    </border>
    <border diagonalUp="1">
      <left style="thin">
        <color rgb="FF000000"/>
      </left>
      <right style="thin">
        <color auto="1"/>
      </right>
      <top style="thin">
        <color rgb="FF000000"/>
      </top>
      <bottom style="thin">
        <color auto="1"/>
      </bottom>
      <diagonal style="thin">
        <color rgb="FF000000"/>
      </diagonal>
    </border>
    <border diagonalUp="1">
      <left style="thin">
        <color rgb="FF000000"/>
      </left>
      <right style="thin">
        <color auto="1"/>
      </right>
      <top style="thin">
        <color rgb="FF000000"/>
      </top>
      <bottom style="thin">
        <color rgb="FF000000"/>
      </bottom>
      <diagonal style="thin">
        <color auto="1"/>
      </diagonal>
    </border>
    <border>
      <left style="thin">
        <color rgb="FF000000"/>
      </left>
      <right style="thin">
        <color auto="1"/>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style="thin">
        <color rgb="FF000000"/>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diagonalUp="1">
      <left/>
      <right style="thin">
        <color auto="1"/>
      </right>
      <top style="thin">
        <color auto="1"/>
      </top>
      <bottom style="thin">
        <color rgb="FF000000"/>
      </bottom>
      <diagonal style="thin">
        <color auto="1"/>
      </diagonal>
    </border>
    <border diagonalUp="1">
      <left/>
      <right style="thin">
        <color auto="1"/>
      </right>
      <top style="thin">
        <color rgb="FF000000"/>
      </top>
      <bottom/>
      <diagonal style="thin">
        <color auto="1"/>
      </diagonal>
    </border>
    <border diagonalUp="1">
      <left/>
      <right style="thin">
        <color auto="1"/>
      </right>
      <top/>
      <bottom style="thin">
        <color rgb="FF000000"/>
      </bottom>
      <diagonal style="thin">
        <color rgb="FF000000"/>
      </diagonal>
    </border>
    <border diagonalUp="1">
      <left/>
      <right style="thin">
        <color auto="1"/>
      </right>
      <top style="thin">
        <color auto="1"/>
      </top>
      <bottom/>
      <diagonal style="thin">
        <color auto="1"/>
      </diagonal>
    </border>
    <border diagonalUp="1">
      <left style="thin">
        <color rgb="FF000000"/>
      </left>
      <right style="thin">
        <color auto="1"/>
      </right>
      <top/>
      <bottom style="thin">
        <color rgb="FF000000"/>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diagonalUp="1">
      <left/>
      <right style="thin">
        <color auto="1"/>
      </right>
      <top style="thin">
        <color rgb="FF000000"/>
      </top>
      <bottom style="thin">
        <color auto="1"/>
      </bottom>
      <diagonal style="thin">
        <color auto="1"/>
      </diagonal>
    </border>
    <border diagonalUp="1">
      <left style="thin">
        <color rgb="FF000000"/>
      </left>
      <right style="thin">
        <color auto="1"/>
      </right>
      <top style="thin">
        <color rgb="FF000000"/>
      </top>
      <bottom style="thin">
        <color auto="1"/>
      </bottom>
      <diagonal style="thin">
        <color auto="1"/>
      </diagonal>
    </border>
    <border diagonalUp="1">
      <left style="thin">
        <color rgb="FF000000"/>
      </left>
      <right style="thin">
        <color auto="1"/>
      </right>
      <top style="thin">
        <color auto="1"/>
      </top>
      <bottom style="thin">
        <color auto="1"/>
      </bottom>
      <diagonal style="thin">
        <color rgb="FF000000"/>
      </diagonal>
    </border>
    <border diagonalUp="1">
      <left style="thin">
        <color rgb="FF000000"/>
      </left>
      <right style="thin">
        <color auto="1"/>
      </right>
      <top style="thin">
        <color rgb="FF000000"/>
      </top>
      <bottom/>
      <diagonal style="thin">
        <color rgb="FF000000"/>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NumberFormat="0" applyFill="0" applyBorder="0" applyAlignment="0" applyProtection="0"/>
    <xf numFmtId="0" fontId="2" fillId="0" borderId="0"/>
    <xf numFmtId="0" fontId="4" fillId="0" borderId="0"/>
  </cellStyleXfs>
  <cellXfs count="239">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8" fillId="0" borderId="0" xfId="3" applyFont="1" applyAlignment="1">
      <alignment horizontal="center" vertical="center"/>
    </xf>
    <xf numFmtId="0" fontId="9" fillId="0" borderId="0" xfId="4" applyFont="1" applyAlignment="1">
      <alignment horizontal="center" vertical="center"/>
    </xf>
    <xf numFmtId="0" fontId="7" fillId="0" borderId="0" xfId="0" applyFont="1"/>
    <xf numFmtId="0" fontId="10"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xf numFmtId="0" fontId="11" fillId="17" borderId="0" xfId="0" applyFont="1" applyFill="1" applyAlignment="1">
      <alignment vertical="center"/>
    </xf>
    <xf numFmtId="0" fontId="11" fillId="22" borderId="0" xfId="0" applyFont="1" applyFill="1" applyAlignment="1">
      <alignment vertical="center"/>
    </xf>
    <xf numFmtId="0" fontId="11" fillId="23" borderId="0" xfId="0" applyFont="1" applyFill="1" applyAlignment="1">
      <alignment vertical="center"/>
    </xf>
    <xf numFmtId="0" fontId="12" fillId="0" borderId="0" xfId="0" applyFont="1" applyAlignment="1">
      <alignment vertical="center"/>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2" xfId="0" applyFont="1" applyBorder="1" applyAlignment="1">
      <alignment horizontal="left" vertical="center"/>
    </xf>
    <xf numFmtId="0" fontId="16" fillId="2" borderId="2" xfId="0" applyFont="1" applyFill="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5" xfId="0" applyFont="1" applyFill="1" applyBorder="1" applyAlignment="1">
      <alignment horizontal="center" vertical="center"/>
    </xf>
    <xf numFmtId="4" fontId="16" fillId="3" borderId="5" xfId="0" applyNumberFormat="1" applyFont="1" applyFill="1" applyBorder="1" applyAlignment="1">
      <alignment horizontal="center" vertical="center" wrapText="1"/>
    </xf>
    <xf numFmtId="9" fontId="16" fillId="3" borderId="5" xfId="2" applyFont="1" applyFill="1" applyBorder="1" applyAlignment="1">
      <alignment horizontal="center" vertical="center" wrapText="1"/>
    </xf>
    <xf numFmtId="4" fontId="16" fillId="3" borderId="5" xfId="0" applyNumberFormat="1" applyFont="1" applyFill="1" applyBorder="1" applyAlignment="1">
      <alignment horizontal="center" vertical="center"/>
    </xf>
    <xf numFmtId="0" fontId="16" fillId="3" borderId="6" xfId="0" applyFont="1" applyFill="1" applyBorder="1" applyAlignment="1">
      <alignment horizontal="center" vertical="center"/>
    </xf>
    <xf numFmtId="0" fontId="16" fillId="4" borderId="7" xfId="3" applyFont="1" applyFill="1" applyBorder="1" applyAlignment="1">
      <alignment horizontal="left" vertical="center"/>
    </xf>
    <xf numFmtId="0" fontId="16" fillId="4" borderId="8" xfId="3" applyFont="1" applyFill="1" applyBorder="1" applyAlignment="1">
      <alignment horizontal="left" vertical="center"/>
    </xf>
    <xf numFmtId="0" fontId="16" fillId="4" borderId="9" xfId="3" applyFont="1" applyFill="1" applyBorder="1" applyAlignment="1">
      <alignment horizontal="left" vertical="center"/>
    </xf>
    <xf numFmtId="0" fontId="17" fillId="4" borderId="10" xfId="3" applyFont="1" applyFill="1" applyBorder="1" applyAlignment="1">
      <alignment horizontal="left" vertical="center" wrapText="1"/>
    </xf>
    <xf numFmtId="0" fontId="17" fillId="4" borderId="11" xfId="3" applyFont="1" applyFill="1" applyBorder="1" applyAlignment="1">
      <alignment horizontal="left" vertical="center" wrapText="1"/>
    </xf>
    <xf numFmtId="0" fontId="17" fillId="4" borderId="12" xfId="3" applyFont="1" applyFill="1" applyBorder="1" applyAlignment="1">
      <alignment horizontal="left" vertical="center" wrapText="1"/>
    </xf>
    <xf numFmtId="0" fontId="17" fillId="4" borderId="13" xfId="3" applyFont="1" applyFill="1" applyBorder="1" applyAlignment="1">
      <alignment horizontal="left" vertical="center" wrapText="1"/>
    </xf>
    <xf numFmtId="0" fontId="17" fillId="0" borderId="15" xfId="3" applyFont="1" applyBorder="1" applyAlignment="1">
      <alignment horizontal="left" vertical="center"/>
    </xf>
    <xf numFmtId="0" fontId="17" fillId="0" borderId="16" xfId="3" applyFont="1" applyBorder="1" applyAlignment="1">
      <alignment horizontal="left" vertical="center"/>
    </xf>
    <xf numFmtId="1" fontId="18" fillId="5" borderId="2" xfId="3" applyNumberFormat="1" applyFont="1" applyFill="1" applyBorder="1" applyAlignment="1">
      <alignment horizontal="center" vertical="center"/>
    </xf>
    <xf numFmtId="164" fontId="17" fillId="0" borderId="20" xfId="0" applyNumberFormat="1" applyFont="1" applyBorder="1" applyAlignment="1">
      <alignment horizontal="center" vertical="center"/>
    </xf>
    <xf numFmtId="9" fontId="17" fillId="0" borderId="2" xfId="0" applyNumberFormat="1" applyFont="1" applyBorder="1" applyAlignment="1">
      <alignment horizontal="center" vertical="center"/>
    </xf>
    <xf numFmtId="164" fontId="17" fillId="0" borderId="2" xfId="0" applyNumberFormat="1" applyFont="1" applyBorder="1" applyAlignment="1">
      <alignment vertical="center"/>
    </xf>
    <xf numFmtId="1" fontId="17" fillId="0" borderId="2" xfId="0" applyNumberFormat="1" applyFont="1" applyBorder="1" applyAlignment="1">
      <alignment horizontal="center" vertical="center"/>
    </xf>
    <xf numFmtId="165" fontId="17" fillId="0" borderId="14" xfId="0" applyNumberFormat="1" applyFont="1" applyBorder="1" applyAlignment="1">
      <alignment vertical="center"/>
    </xf>
    <xf numFmtId="164" fontId="17" fillId="0" borderId="21" xfId="0" applyNumberFormat="1" applyFont="1" applyBorder="1" applyAlignment="1">
      <alignment horizontal="center" vertical="center"/>
    </xf>
    <xf numFmtId="164" fontId="17" fillId="0" borderId="35" xfId="0" applyNumberFormat="1" applyFont="1" applyBorder="1" applyAlignment="1">
      <alignment horizontal="center" vertical="center"/>
    </xf>
    <xf numFmtId="0" fontId="16" fillId="6" borderId="10" xfId="3" applyFont="1" applyFill="1" applyBorder="1" applyAlignment="1">
      <alignment horizontal="left" vertical="center" wrapText="1"/>
    </xf>
    <xf numFmtId="0" fontId="16" fillId="6" borderId="2" xfId="3" applyFont="1" applyFill="1" applyBorder="1" applyAlignment="1">
      <alignment horizontal="left" vertical="center"/>
    </xf>
    <xf numFmtId="0" fontId="16" fillId="6" borderId="14" xfId="3" applyFont="1" applyFill="1" applyBorder="1" applyAlignment="1">
      <alignment horizontal="left" vertical="center"/>
    </xf>
    <xf numFmtId="0" fontId="17" fillId="0" borderId="10" xfId="3" applyFont="1" applyBorder="1" applyAlignment="1">
      <alignment horizontal="left" vertical="center"/>
    </xf>
    <xf numFmtId="0" fontId="17" fillId="0" borderId="2" xfId="3" applyFont="1" applyBorder="1" applyAlignment="1">
      <alignment horizontal="left" vertical="center"/>
    </xf>
    <xf numFmtId="1" fontId="18" fillId="0" borderId="2" xfId="3" applyNumberFormat="1" applyFont="1" applyBorder="1" applyAlignment="1">
      <alignment horizontal="center" vertical="center"/>
    </xf>
    <xf numFmtId="164" fontId="17" fillId="0" borderId="19" xfId="0" applyNumberFormat="1" applyFont="1" applyBorder="1" applyAlignment="1">
      <alignment horizontal="center" vertical="center"/>
    </xf>
    <xf numFmtId="0" fontId="16" fillId="7" borderId="10" xfId="3" applyFont="1" applyFill="1" applyBorder="1" applyAlignment="1">
      <alignment horizontal="left" vertical="center" wrapText="1"/>
    </xf>
    <xf numFmtId="0" fontId="16" fillId="7" borderId="2" xfId="3" applyFont="1" applyFill="1" applyBorder="1" applyAlignment="1">
      <alignment horizontal="left" vertical="center"/>
    </xf>
    <xf numFmtId="0" fontId="16" fillId="7" borderId="14" xfId="3" applyFont="1" applyFill="1" applyBorder="1" applyAlignment="1">
      <alignment horizontal="left" vertical="center"/>
    </xf>
    <xf numFmtId="1" fontId="17" fillId="0" borderId="2" xfId="3" applyNumberFormat="1" applyFont="1" applyBorder="1" applyAlignment="1">
      <alignment horizontal="center" vertical="center"/>
    </xf>
    <xf numFmtId="0" fontId="16" fillId="8" borderId="10" xfId="3" applyFont="1" applyFill="1" applyBorder="1" applyAlignment="1">
      <alignment horizontal="left" vertical="center" wrapText="1"/>
    </xf>
    <xf numFmtId="0" fontId="16" fillId="8" borderId="2" xfId="3" applyFont="1" applyFill="1" applyBorder="1" applyAlignment="1">
      <alignment horizontal="left" vertical="center"/>
    </xf>
    <xf numFmtId="0" fontId="16" fillId="8" borderId="14" xfId="3" applyFont="1" applyFill="1" applyBorder="1" applyAlignment="1">
      <alignment horizontal="left" vertical="center"/>
    </xf>
    <xf numFmtId="164" fontId="17" fillId="0" borderId="36" xfId="0" applyNumberFormat="1" applyFont="1" applyBorder="1" applyAlignment="1">
      <alignment horizontal="center" vertical="center"/>
    </xf>
    <xf numFmtId="0" fontId="16" fillId="9" borderId="10" xfId="3" applyFont="1" applyFill="1" applyBorder="1" applyAlignment="1">
      <alignment horizontal="left" vertical="center" wrapText="1"/>
    </xf>
    <xf numFmtId="0" fontId="16" fillId="9" borderId="2" xfId="3" applyFont="1" applyFill="1" applyBorder="1" applyAlignment="1">
      <alignment horizontal="left" vertical="center" wrapText="1"/>
    </xf>
    <xf numFmtId="0" fontId="16" fillId="9" borderId="14" xfId="3" applyFont="1" applyFill="1" applyBorder="1" applyAlignment="1">
      <alignment horizontal="left" vertical="center" wrapText="1"/>
    </xf>
    <xf numFmtId="0" fontId="17" fillId="0" borderId="10" xfId="3" applyFont="1" applyBorder="1" applyAlignment="1">
      <alignment horizontal="left" vertical="center" wrapText="1"/>
    </xf>
    <xf numFmtId="0" fontId="17" fillId="0" borderId="2" xfId="3" applyFont="1" applyBorder="1" applyAlignment="1">
      <alignment horizontal="left" vertical="center" wrapText="1"/>
    </xf>
    <xf numFmtId="1" fontId="18" fillId="0" borderId="24" xfId="0" applyNumberFormat="1" applyFont="1" applyBorder="1" applyAlignment="1">
      <alignment horizontal="center" vertical="center"/>
    </xf>
    <xf numFmtId="164" fontId="17" fillId="0" borderId="40" xfId="0" applyNumberFormat="1" applyFont="1" applyBorder="1" applyAlignment="1">
      <alignment horizontal="center" vertical="center"/>
    </xf>
    <xf numFmtId="1" fontId="18" fillId="0" borderId="2" xfId="0" applyNumberFormat="1" applyFont="1" applyBorder="1" applyAlignment="1">
      <alignment horizontal="center" vertical="center"/>
    </xf>
    <xf numFmtId="164" fontId="17" fillId="0" borderId="2" xfId="0" applyNumberFormat="1" applyFont="1" applyBorder="1" applyAlignment="1">
      <alignment horizontal="center" vertical="center"/>
    </xf>
    <xf numFmtId="164" fontId="17" fillId="0" borderId="31" xfId="0" applyNumberFormat="1" applyFont="1" applyBorder="1" applyAlignment="1">
      <alignment horizontal="center" vertical="center"/>
    </xf>
    <xf numFmtId="164" fontId="17" fillId="0" borderId="42" xfId="0" applyNumberFormat="1" applyFont="1" applyBorder="1" applyAlignment="1">
      <alignment horizontal="center" vertical="center"/>
    </xf>
    <xf numFmtId="1" fontId="18" fillId="0" borderId="8" xfId="3" applyNumberFormat="1" applyFont="1" applyBorder="1" applyAlignment="1">
      <alignment horizontal="center" vertical="center"/>
    </xf>
    <xf numFmtId="164" fontId="17" fillId="0" borderId="41" xfId="0" applyNumberFormat="1" applyFont="1" applyBorder="1" applyAlignment="1">
      <alignment horizontal="center" vertical="center"/>
    </xf>
    <xf numFmtId="164" fontId="17" fillId="0" borderId="28" xfId="0" applyNumberFormat="1" applyFont="1" applyBorder="1" applyAlignment="1">
      <alignment horizontal="center" vertical="center"/>
    </xf>
    <xf numFmtId="164" fontId="17" fillId="0" borderId="29" xfId="0" applyNumberFormat="1" applyFont="1" applyBorder="1" applyAlignment="1">
      <alignment horizontal="center" vertical="center"/>
    </xf>
    <xf numFmtId="1" fontId="18" fillId="0" borderId="22" xfId="0" applyNumberFormat="1" applyFont="1" applyBorder="1" applyAlignment="1">
      <alignment horizontal="center" vertical="center"/>
    </xf>
    <xf numFmtId="164" fontId="17" fillId="0" borderId="37" xfId="0" applyNumberFormat="1" applyFont="1" applyBorder="1" applyAlignment="1">
      <alignment horizontal="center" vertical="center"/>
    </xf>
    <xf numFmtId="1" fontId="18" fillId="0" borderId="3" xfId="0" applyNumberFormat="1" applyFont="1" applyBorder="1" applyAlignment="1">
      <alignment horizontal="center" vertical="center"/>
    </xf>
    <xf numFmtId="164" fontId="17" fillId="0" borderId="38" xfId="0" applyNumberFormat="1" applyFont="1" applyBorder="1" applyAlignment="1">
      <alignment horizontal="center" vertical="center"/>
    </xf>
    <xf numFmtId="1" fontId="18" fillId="0" borderId="25" xfId="0" applyNumberFormat="1" applyFont="1" applyBorder="1" applyAlignment="1">
      <alignment horizontal="center" vertical="center"/>
    </xf>
    <xf numFmtId="164" fontId="17" fillId="0" borderId="39" xfId="0" applyNumberFormat="1" applyFont="1" applyBorder="1" applyAlignment="1">
      <alignment horizontal="center" vertical="center"/>
    </xf>
    <xf numFmtId="164" fontId="17" fillId="0" borderId="43" xfId="0" applyNumberFormat="1" applyFont="1" applyBorder="1" applyAlignment="1">
      <alignment horizontal="center" vertical="center"/>
    </xf>
    <xf numFmtId="164" fontId="17" fillId="0" borderId="30" xfId="0" applyNumberFormat="1" applyFont="1" applyBorder="1" applyAlignment="1">
      <alignment horizontal="center" vertical="center"/>
    </xf>
    <xf numFmtId="164" fontId="17" fillId="0" borderId="44" xfId="0" applyNumberFormat="1" applyFont="1" applyBorder="1" applyAlignment="1">
      <alignment horizontal="center" vertical="center"/>
    </xf>
    <xf numFmtId="1" fontId="18" fillId="5" borderId="2" xfId="0" applyNumberFormat="1" applyFont="1" applyFill="1" applyBorder="1" applyAlignment="1">
      <alignment horizontal="center" vertical="center"/>
    </xf>
    <xf numFmtId="0" fontId="16" fillId="10" borderId="10" xfId="3" applyFont="1" applyFill="1" applyBorder="1" applyAlignment="1">
      <alignment horizontal="left" vertical="center" wrapText="1"/>
    </xf>
    <xf numFmtId="0" fontId="16" fillId="10" borderId="2" xfId="3" applyFont="1" applyFill="1" applyBorder="1" applyAlignment="1">
      <alignment horizontal="left" vertical="center" wrapText="1"/>
    </xf>
    <xf numFmtId="0" fontId="16" fillId="10" borderId="14" xfId="3" applyFont="1" applyFill="1" applyBorder="1" applyAlignment="1">
      <alignment horizontal="left" vertical="center" wrapText="1"/>
    </xf>
    <xf numFmtId="0" fontId="16" fillId="11" borderId="10" xfId="3" applyFont="1" applyFill="1" applyBorder="1" applyAlignment="1">
      <alignment horizontal="left" vertical="center"/>
    </xf>
    <xf numFmtId="0" fontId="16" fillId="11" borderId="2" xfId="3" applyFont="1" applyFill="1" applyBorder="1" applyAlignment="1">
      <alignment horizontal="left" vertical="center"/>
    </xf>
    <xf numFmtId="0" fontId="16" fillId="11" borderId="14" xfId="3" applyFont="1" applyFill="1" applyBorder="1" applyAlignment="1">
      <alignment horizontal="left" vertical="center"/>
    </xf>
    <xf numFmtId="0" fontId="17" fillId="0" borderId="10" xfId="3" applyFont="1" applyBorder="1" applyAlignment="1">
      <alignment vertical="center"/>
    </xf>
    <xf numFmtId="0" fontId="17" fillId="0" borderId="2" xfId="3" applyFont="1" applyBorder="1" applyAlignment="1">
      <alignment vertical="center"/>
    </xf>
    <xf numFmtId="1" fontId="18" fillId="0" borderId="23" xfId="0" applyNumberFormat="1" applyFont="1" applyBorder="1" applyAlignment="1">
      <alignment horizontal="center" vertical="center"/>
    </xf>
    <xf numFmtId="164" fontId="17" fillId="0" borderId="45" xfId="0" applyNumberFormat="1" applyFont="1" applyBorder="1" applyAlignment="1">
      <alignment horizontal="center" vertical="center"/>
    </xf>
    <xf numFmtId="1" fontId="18" fillId="5" borderId="25" xfId="0" applyNumberFormat="1" applyFont="1" applyFill="1" applyBorder="1" applyAlignment="1">
      <alignment horizontal="center" vertical="center"/>
    </xf>
    <xf numFmtId="44" fontId="17" fillId="5" borderId="25" xfId="0" applyNumberFormat="1" applyFont="1" applyFill="1" applyBorder="1" applyAlignment="1">
      <alignment horizontal="center" vertical="center" wrapText="1"/>
    </xf>
    <xf numFmtId="1" fontId="18" fillId="5" borderId="24" xfId="0" applyNumberFormat="1" applyFont="1" applyFill="1" applyBorder="1" applyAlignment="1">
      <alignment horizontal="center" vertical="center"/>
    </xf>
    <xf numFmtId="164" fontId="17" fillId="0" borderId="46" xfId="0" applyNumberFormat="1" applyFont="1" applyBorder="1" applyAlignment="1">
      <alignment horizontal="center" vertical="center"/>
    </xf>
    <xf numFmtId="0" fontId="16" fillId="12" borderId="10" xfId="3" applyFont="1" applyFill="1" applyBorder="1" applyAlignment="1">
      <alignment horizontal="left" vertical="center" wrapText="1"/>
    </xf>
    <xf numFmtId="0" fontId="16" fillId="12" borderId="2" xfId="3" applyFont="1" applyFill="1" applyBorder="1" applyAlignment="1">
      <alignment horizontal="left" vertical="center" wrapText="1"/>
    </xf>
    <xf numFmtId="0" fontId="16" fillId="12" borderId="14" xfId="3" applyFont="1" applyFill="1" applyBorder="1" applyAlignment="1">
      <alignment horizontal="left" vertical="center" wrapText="1"/>
    </xf>
    <xf numFmtId="1" fontId="18" fillId="0" borderId="2" xfId="0" applyNumberFormat="1" applyFont="1" applyBorder="1" applyAlignment="1">
      <alignment horizontal="center"/>
    </xf>
    <xf numFmtId="1" fontId="18" fillId="0" borderId="26" xfId="0" applyNumberFormat="1" applyFont="1" applyBorder="1" applyAlignment="1">
      <alignment horizontal="center" vertical="center"/>
    </xf>
    <xf numFmtId="1" fontId="18" fillId="0" borderId="27" xfId="0" applyNumberFormat="1" applyFont="1" applyBorder="1" applyAlignment="1">
      <alignment horizontal="center" vertical="center"/>
    </xf>
    <xf numFmtId="1" fontId="18" fillId="5" borderId="22" xfId="0" quotePrefix="1" applyNumberFormat="1" applyFont="1" applyFill="1" applyBorder="1" applyAlignment="1">
      <alignment horizontal="center" vertical="center"/>
    </xf>
    <xf numFmtId="0" fontId="20" fillId="14" borderId="10" xfId="0" applyFont="1" applyFill="1" applyBorder="1" applyAlignment="1">
      <alignment horizontal="left" vertical="center"/>
    </xf>
    <xf numFmtId="0" fontId="20" fillId="14" borderId="2" xfId="0" applyFont="1" applyFill="1" applyBorder="1" applyAlignment="1">
      <alignment horizontal="left" vertical="center"/>
    </xf>
    <xf numFmtId="0" fontId="20" fillId="14" borderId="14" xfId="0" applyFont="1" applyFill="1" applyBorder="1" applyAlignment="1">
      <alignment horizontal="left" vertical="center"/>
    </xf>
    <xf numFmtId="0" fontId="16" fillId="10" borderId="10" xfId="0" applyFont="1" applyFill="1" applyBorder="1" applyAlignment="1">
      <alignment horizontal="left" vertical="center"/>
    </xf>
    <xf numFmtId="0" fontId="16" fillId="10" borderId="2" xfId="0" applyFont="1" applyFill="1" applyBorder="1" applyAlignment="1">
      <alignment horizontal="left" vertical="center"/>
    </xf>
    <xf numFmtId="0" fontId="16" fillId="10" borderId="14" xfId="0" applyFont="1" applyFill="1" applyBorder="1" applyAlignment="1">
      <alignment horizontal="left" vertical="center"/>
    </xf>
    <xf numFmtId="0" fontId="17" fillId="15" borderId="10" xfId="0" applyFont="1" applyFill="1" applyBorder="1" applyAlignment="1">
      <alignment horizontal="left" vertical="center" wrapText="1"/>
    </xf>
    <xf numFmtId="0" fontId="17" fillId="15" borderId="2" xfId="0" applyFont="1" applyFill="1" applyBorder="1" applyAlignment="1">
      <alignment horizontal="left" vertical="center"/>
    </xf>
    <xf numFmtId="164" fontId="17" fillId="0" borderId="19" xfId="1" applyFont="1" applyBorder="1" applyAlignment="1">
      <alignment horizontal="center" vertical="center"/>
    </xf>
    <xf numFmtId="0" fontId="16" fillId="23" borderId="10" xfId="0" applyFont="1" applyFill="1" applyBorder="1" applyAlignment="1">
      <alignment horizontal="left" vertical="center"/>
    </xf>
    <xf numFmtId="0" fontId="16" fillId="23" borderId="2" xfId="0" applyFont="1" applyFill="1" applyBorder="1" applyAlignment="1">
      <alignment horizontal="left" vertical="center"/>
    </xf>
    <xf numFmtId="0" fontId="16" fillId="23" borderId="14" xfId="0" applyFont="1" applyFill="1" applyBorder="1" applyAlignment="1">
      <alignment horizontal="left" vertical="center"/>
    </xf>
    <xf numFmtId="0" fontId="17" fillId="15" borderId="11" xfId="0" applyFont="1" applyFill="1" applyBorder="1" applyAlignment="1">
      <alignment horizontal="left" vertical="center" wrapText="1"/>
    </xf>
    <xf numFmtId="0" fontId="21" fillId="15" borderId="12" xfId="0" applyFont="1" applyFill="1" applyBorder="1" applyAlignment="1">
      <alignment horizontal="left" vertical="center"/>
    </xf>
    <xf numFmtId="165" fontId="17" fillId="0" borderId="2" xfId="0" applyNumberFormat="1" applyFont="1" applyBorder="1" applyAlignment="1">
      <alignment vertical="center"/>
    </xf>
    <xf numFmtId="0" fontId="16" fillId="21" borderId="2" xfId="3" applyFont="1" applyFill="1" applyBorder="1" applyAlignment="1">
      <alignment horizontal="left" vertical="center" wrapText="1"/>
    </xf>
    <xf numFmtId="0" fontId="16" fillId="21" borderId="2" xfId="3" applyFont="1" applyFill="1" applyBorder="1" applyAlignment="1">
      <alignment horizontal="left" vertical="center"/>
    </xf>
    <xf numFmtId="0" fontId="16" fillId="3" borderId="2" xfId="0" applyFont="1" applyFill="1" applyBorder="1" applyAlignment="1">
      <alignment horizontal="left" vertical="center"/>
    </xf>
    <xf numFmtId="0" fontId="16" fillId="3" borderId="2" xfId="0" applyFont="1" applyFill="1" applyBorder="1" applyAlignment="1">
      <alignment horizontal="center" vertical="center"/>
    </xf>
    <xf numFmtId="4" fontId="16" fillId="3" borderId="2" xfId="0" applyNumberFormat="1" applyFont="1" applyFill="1" applyBorder="1" applyAlignment="1">
      <alignment horizontal="center" vertical="center" wrapText="1"/>
    </xf>
    <xf numFmtId="9" fontId="16" fillId="3" borderId="2" xfId="2" applyFont="1" applyFill="1" applyBorder="1" applyAlignment="1">
      <alignment horizontal="center" vertical="center" wrapText="1"/>
    </xf>
    <xf numFmtId="4" fontId="16" fillId="3" borderId="2" xfId="0" applyNumberFormat="1" applyFont="1" applyFill="1" applyBorder="1" applyAlignment="1">
      <alignment horizontal="center" vertical="center"/>
    </xf>
    <xf numFmtId="0" fontId="20" fillId="13" borderId="10" xfId="0" applyFont="1" applyFill="1" applyBorder="1" applyAlignment="1">
      <alignment horizontal="left" vertical="center"/>
    </xf>
    <xf numFmtId="0" fontId="20" fillId="13" borderId="2" xfId="0" applyFont="1" applyFill="1" applyBorder="1" applyAlignment="1">
      <alignment horizontal="left" vertical="center"/>
    </xf>
    <xf numFmtId="0" fontId="20" fillId="13" borderId="14" xfId="0" applyFont="1" applyFill="1" applyBorder="1" applyAlignment="1">
      <alignment horizontal="left" vertical="center"/>
    </xf>
    <xf numFmtId="0" fontId="16" fillId="16" borderId="10" xfId="0" applyFont="1" applyFill="1" applyBorder="1" applyAlignment="1">
      <alignment horizontal="left" vertical="center"/>
    </xf>
    <xf numFmtId="0" fontId="16" fillId="16" borderId="2" xfId="0" applyFont="1" applyFill="1" applyBorder="1" applyAlignment="1">
      <alignment horizontal="left" vertical="center"/>
    </xf>
    <xf numFmtId="0" fontId="16" fillId="16" borderId="14" xfId="0" applyFont="1" applyFill="1" applyBorder="1" applyAlignment="1">
      <alignment horizontal="left" vertical="center"/>
    </xf>
    <xf numFmtId="0" fontId="18" fillId="0" borderId="10" xfId="0" applyFont="1" applyBorder="1" applyAlignment="1">
      <alignment horizontal="left" vertical="center"/>
    </xf>
    <xf numFmtId="0" fontId="22" fillId="0" borderId="2" xfId="0" applyFont="1" applyBorder="1" applyAlignment="1">
      <alignment horizontal="left" vertical="center"/>
    </xf>
    <xf numFmtId="49" fontId="18" fillId="0" borderId="2" xfId="0" applyNumberFormat="1" applyFont="1" applyBorder="1" applyAlignment="1">
      <alignment horizontal="center" vertical="center"/>
    </xf>
    <xf numFmtId="166" fontId="17" fillId="0" borderId="19" xfId="0" applyNumberFormat="1" applyFont="1" applyBorder="1" applyAlignment="1">
      <alignment vertical="center"/>
    </xf>
    <xf numFmtId="0" fontId="18" fillId="0" borderId="2" xfId="0" applyFont="1" applyBorder="1" applyAlignment="1">
      <alignment horizontal="left" vertical="center"/>
    </xf>
    <xf numFmtId="0" fontId="22" fillId="17" borderId="10" xfId="0" applyFont="1" applyFill="1" applyBorder="1" applyAlignment="1">
      <alignment vertical="center"/>
    </xf>
    <xf numFmtId="0" fontId="22" fillId="17" borderId="2" xfId="0" applyFont="1" applyFill="1" applyBorder="1" applyAlignment="1">
      <alignment vertical="center"/>
    </xf>
    <xf numFmtId="0" fontId="18" fillId="17" borderId="10" xfId="0" applyFont="1" applyFill="1" applyBorder="1" applyAlignment="1">
      <alignment vertical="center"/>
    </xf>
    <xf numFmtId="0" fontId="18" fillId="17" borderId="2" xfId="0" applyFont="1" applyFill="1" applyBorder="1" applyAlignment="1">
      <alignment vertical="center"/>
    </xf>
    <xf numFmtId="49" fontId="22" fillId="0" borderId="2" xfId="0" applyNumberFormat="1" applyFont="1" applyBorder="1" applyAlignment="1">
      <alignment horizontal="center" vertical="center"/>
    </xf>
    <xf numFmtId="49" fontId="18" fillId="17" borderId="2" xfId="0" applyNumberFormat="1" applyFont="1" applyFill="1" applyBorder="1" applyAlignment="1">
      <alignment horizontal="center"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17" borderId="10" xfId="0" applyFont="1" applyFill="1" applyBorder="1" applyAlignment="1">
      <alignment vertical="center"/>
    </xf>
    <xf numFmtId="0" fontId="22" fillId="0" borderId="2" xfId="0" applyFont="1" applyBorder="1" applyAlignment="1">
      <alignmen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17" fillId="0" borderId="11" xfId="0" applyFont="1" applyBorder="1" applyAlignment="1">
      <alignment horizontal="left" vertical="center" wrapText="1"/>
    </xf>
    <xf numFmtId="0" fontId="17" fillId="0" borderId="16" xfId="0" applyFont="1" applyBorder="1" applyAlignment="1">
      <alignment horizontal="left" vertical="center" wrapText="1"/>
    </xf>
    <xf numFmtId="1" fontId="17" fillId="0" borderId="22" xfId="0" applyNumberFormat="1" applyFont="1" applyBorder="1" applyAlignment="1">
      <alignment horizontal="center" vertical="center"/>
    </xf>
    <xf numFmtId="0" fontId="18" fillId="0" borderId="11" xfId="0" applyFont="1" applyBorder="1" applyAlignment="1">
      <alignment horizontal="left" vertical="center"/>
    </xf>
    <xf numFmtId="49" fontId="18" fillId="0" borderId="16"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32" xfId="0" applyNumberFormat="1" applyFont="1" applyBorder="1" applyAlignment="1">
      <alignment horizontal="center" vertical="center"/>
    </xf>
    <xf numFmtId="49" fontId="18" fillId="0" borderId="33" xfId="0" applyNumberFormat="1" applyFont="1" applyBorder="1" applyAlignment="1">
      <alignment horizontal="center" vertical="center"/>
    </xf>
    <xf numFmtId="0" fontId="16" fillId="24" borderId="10" xfId="0" applyFont="1" applyFill="1" applyBorder="1" applyAlignment="1">
      <alignment horizontal="left" vertical="center"/>
    </xf>
    <xf numFmtId="0" fontId="16" fillId="24" borderId="2" xfId="0" applyFont="1" applyFill="1" applyBorder="1" applyAlignment="1">
      <alignment horizontal="left" vertical="center"/>
    </xf>
    <xf numFmtId="0" fontId="16" fillId="24" borderId="2" xfId="0" applyFont="1" applyFill="1" applyBorder="1" applyAlignment="1">
      <alignment horizontal="center" vertical="center"/>
    </xf>
    <xf numFmtId="4" fontId="16" fillId="24" borderId="2" xfId="0" applyNumberFormat="1" applyFont="1" applyFill="1" applyBorder="1" applyAlignment="1">
      <alignment horizontal="center" vertical="center" wrapText="1"/>
    </xf>
    <xf numFmtId="4" fontId="16" fillId="24" borderId="2" xfId="0" applyNumberFormat="1" applyFont="1" applyFill="1" applyBorder="1" applyAlignment="1">
      <alignment horizontal="center" vertical="center"/>
    </xf>
    <xf numFmtId="0" fontId="16" fillId="24" borderId="14" xfId="0" applyFont="1" applyFill="1" applyBorder="1" applyAlignment="1">
      <alignment horizontal="center" vertical="center"/>
    </xf>
    <xf numFmtId="0" fontId="18" fillId="0" borderId="12" xfId="0" applyFont="1" applyBorder="1" applyAlignment="1">
      <alignment horizontal="left" vertical="center" wrapText="1"/>
    </xf>
    <xf numFmtId="0" fontId="18" fillId="0" borderId="16" xfId="0" applyFont="1" applyBorder="1" applyAlignment="1">
      <alignment horizontal="left" vertical="center" wrapText="1"/>
    </xf>
    <xf numFmtId="0" fontId="18" fillId="0" borderId="12" xfId="0" applyFont="1" applyBorder="1" applyAlignment="1">
      <alignment horizontal="left" vertical="center"/>
    </xf>
    <xf numFmtId="0" fontId="18" fillId="0" borderId="16" xfId="0" applyFont="1" applyBorder="1" applyAlignment="1">
      <alignment horizontal="left" vertical="center"/>
    </xf>
    <xf numFmtId="166" fontId="17" fillId="0" borderId="2" xfId="0" applyNumberFormat="1" applyFont="1" applyBorder="1" applyAlignment="1">
      <alignment vertical="center"/>
    </xf>
    <xf numFmtId="9" fontId="17" fillId="0" borderId="2" xfId="0" applyNumberFormat="1" applyFont="1" applyBorder="1" applyAlignment="1">
      <alignment horizontal="center" vertical="center" wrapText="1"/>
    </xf>
    <xf numFmtId="0" fontId="16" fillId="18" borderId="10" xfId="0" applyFont="1" applyFill="1" applyBorder="1" applyAlignment="1">
      <alignment horizontal="left" vertical="center"/>
    </xf>
    <xf numFmtId="0" fontId="16" fillId="18" borderId="2" xfId="0" applyFont="1" applyFill="1" applyBorder="1" applyAlignment="1">
      <alignment horizontal="left" vertical="center"/>
    </xf>
    <xf numFmtId="0" fontId="16" fillId="18" borderId="2" xfId="0" applyFont="1" applyFill="1" applyBorder="1" applyAlignment="1">
      <alignment horizontal="center" vertical="center"/>
    </xf>
    <xf numFmtId="4" fontId="16" fillId="18" borderId="2" xfId="0" applyNumberFormat="1" applyFont="1" applyFill="1" applyBorder="1" applyAlignment="1">
      <alignment horizontal="center" vertical="center" wrapText="1"/>
    </xf>
    <xf numFmtId="4" fontId="16" fillId="18" borderId="2" xfId="0" applyNumberFormat="1" applyFont="1" applyFill="1" applyBorder="1" applyAlignment="1">
      <alignment horizontal="center" vertical="center"/>
    </xf>
    <xf numFmtId="0" fontId="16" fillId="18" borderId="14" xfId="0" applyFont="1" applyFill="1" applyBorder="1" applyAlignment="1">
      <alignment horizontal="center" vertical="center"/>
    </xf>
    <xf numFmtId="9" fontId="17" fillId="19" borderId="10" xfId="0" applyNumberFormat="1" applyFont="1" applyFill="1" applyBorder="1" applyAlignment="1">
      <alignment horizontal="left" vertical="center" wrapText="1"/>
    </xf>
    <xf numFmtId="9" fontId="20" fillId="19" borderId="2" xfId="0" applyNumberFormat="1" applyFont="1" applyFill="1" applyBorder="1" applyAlignment="1">
      <alignment horizontal="left" vertical="center" wrapText="1"/>
    </xf>
    <xf numFmtId="9" fontId="20" fillId="19" borderId="14" xfId="0" applyNumberFormat="1"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2" xfId="0" applyFont="1" applyBorder="1" applyAlignment="1">
      <alignment horizontal="left" vertical="center" wrapText="1"/>
    </xf>
    <xf numFmtId="49" fontId="22" fillId="0" borderId="8" xfId="0" applyNumberFormat="1" applyFont="1" applyBorder="1" applyAlignment="1">
      <alignment horizontal="center" vertical="center"/>
    </xf>
    <xf numFmtId="164" fontId="22" fillId="0" borderId="19" xfId="1" applyFont="1" applyFill="1" applyBorder="1" applyAlignment="1">
      <alignment vertical="center"/>
    </xf>
    <xf numFmtId="164" fontId="17" fillId="0" borderId="2" xfId="0" applyNumberFormat="1" applyFont="1" applyBorder="1" applyAlignment="1">
      <alignment horizontal="center" vertical="center" wrapText="1"/>
    </xf>
    <xf numFmtId="1" fontId="22" fillId="0" borderId="2" xfId="0" applyNumberFormat="1" applyFont="1" applyBorder="1" applyAlignment="1">
      <alignment horizontal="center" vertical="center"/>
    </xf>
    <xf numFmtId="0" fontId="16" fillId="19" borderId="10" xfId="0" applyFont="1" applyFill="1" applyBorder="1" applyAlignment="1">
      <alignment horizontal="left" vertical="center" wrapText="1"/>
    </xf>
    <xf numFmtId="0" fontId="16" fillId="19" borderId="2" xfId="0" applyFont="1" applyFill="1" applyBorder="1" applyAlignment="1">
      <alignment horizontal="left" vertical="center" wrapText="1"/>
    </xf>
    <xf numFmtId="0" fontId="16" fillId="19" borderId="14" xfId="0" applyFont="1" applyFill="1" applyBorder="1" applyAlignment="1">
      <alignment horizontal="left" vertical="center" wrapText="1"/>
    </xf>
    <xf numFmtId="0" fontId="22" fillId="0" borderId="10" xfId="0" applyFont="1" applyBorder="1" applyAlignment="1">
      <alignment horizontal="left" vertical="center"/>
    </xf>
    <xf numFmtId="44" fontId="22" fillId="0" borderId="2" xfId="0" applyNumberFormat="1" applyFont="1" applyBorder="1" applyAlignment="1">
      <alignment horizontal="center" vertical="center"/>
    </xf>
    <xf numFmtId="0" fontId="20" fillId="19" borderId="10" xfId="0" applyFont="1" applyFill="1" applyBorder="1" applyAlignment="1">
      <alignment horizontal="left" vertical="center" wrapText="1"/>
    </xf>
    <xf numFmtId="0" fontId="20" fillId="19" borderId="2" xfId="0" applyFont="1" applyFill="1" applyBorder="1" applyAlignment="1">
      <alignment horizontal="left" vertical="center" wrapText="1"/>
    </xf>
    <xf numFmtId="0" fontId="20" fillId="19" borderId="14" xfId="0" applyFont="1" applyFill="1" applyBorder="1" applyAlignment="1">
      <alignment horizontal="left" vertical="center" wrapText="1"/>
    </xf>
    <xf numFmtId="1" fontId="22" fillId="0" borderId="2" xfId="0" applyNumberFormat="1" applyFont="1" applyBorder="1" applyAlignment="1">
      <alignment horizontal="center" vertical="center" wrapText="1"/>
    </xf>
    <xf numFmtId="164" fontId="22" fillId="0" borderId="19" xfId="1" applyFont="1" applyFill="1" applyBorder="1" applyAlignment="1">
      <alignment horizontal="center" vertical="center"/>
    </xf>
    <xf numFmtId="164" fontId="22" fillId="0" borderId="19" xfId="1" applyFont="1" applyFill="1" applyBorder="1" applyAlignment="1">
      <alignment horizontal="center" vertical="center" wrapText="1"/>
    </xf>
    <xf numFmtId="1" fontId="22" fillId="0" borderId="34" xfId="0" applyNumberFormat="1" applyFont="1" applyBorder="1" applyAlignment="1">
      <alignment horizontal="center" vertical="center" wrapText="1"/>
    </xf>
    <xf numFmtId="1" fontId="24" fillId="20" borderId="10" xfId="0" applyNumberFormat="1" applyFont="1" applyFill="1" applyBorder="1" applyAlignment="1">
      <alignment horizontal="left" vertical="center" wrapText="1"/>
    </xf>
    <xf numFmtId="1" fontId="24" fillId="20" borderId="2" xfId="0" applyNumberFormat="1" applyFont="1" applyFill="1" applyBorder="1" applyAlignment="1">
      <alignment horizontal="left" vertical="center" wrapText="1"/>
    </xf>
    <xf numFmtId="1" fontId="24" fillId="20" borderId="14" xfId="0" applyNumberFormat="1" applyFont="1" applyFill="1" applyBorder="1" applyAlignment="1">
      <alignment horizontal="left" vertical="center" wrapText="1"/>
    </xf>
    <xf numFmtId="1" fontId="16" fillId="10" borderId="10" xfId="0" applyNumberFormat="1" applyFont="1" applyFill="1" applyBorder="1" applyAlignment="1">
      <alignment horizontal="left" vertical="center" wrapText="1"/>
    </xf>
    <xf numFmtId="1" fontId="16" fillId="10" borderId="2" xfId="0" applyNumberFormat="1" applyFont="1" applyFill="1" applyBorder="1" applyAlignment="1">
      <alignment horizontal="left" vertical="center" wrapText="1"/>
    </xf>
    <xf numFmtId="1" fontId="16" fillId="10" borderId="14" xfId="0" applyNumberFormat="1" applyFont="1" applyFill="1" applyBorder="1" applyAlignment="1">
      <alignment horizontal="left" vertical="center" wrapText="1"/>
    </xf>
    <xf numFmtId="164" fontId="22" fillId="0" borderId="2" xfId="1" applyFont="1" applyFill="1" applyBorder="1" applyAlignment="1">
      <alignment horizontal="center" vertical="center"/>
    </xf>
    <xf numFmtId="49" fontId="22" fillId="0" borderId="8" xfId="0" applyNumberFormat="1" applyFont="1" applyBorder="1" applyAlignment="1">
      <alignment horizontal="center" vertical="center" wrapText="1"/>
    </xf>
    <xf numFmtId="164" fontId="22" fillId="0" borderId="8" xfId="1" applyFont="1" applyBorder="1" applyAlignment="1">
      <alignment horizontal="center" vertical="center"/>
    </xf>
    <xf numFmtId="0" fontId="25" fillId="0" borderId="0" xfId="0" applyFont="1" applyAlignment="1">
      <alignment vertical="center"/>
    </xf>
    <xf numFmtId="0" fontId="16" fillId="0" borderId="0" xfId="0" applyFont="1" applyAlignment="1">
      <alignment horizontal="center" vertical="center"/>
    </xf>
    <xf numFmtId="164" fontId="26" fillId="0" borderId="0" xfId="1" applyFont="1" applyBorder="1" applyAlignment="1">
      <alignment horizontal="center" vertical="center"/>
    </xf>
    <xf numFmtId="0" fontId="16" fillId="0" borderId="0" xfId="0" applyFont="1" applyAlignment="1">
      <alignment horizontal="right" vertical="center"/>
    </xf>
    <xf numFmtId="1" fontId="16" fillId="0" borderId="0" xfId="6" applyNumberFormat="1" applyFont="1" applyAlignment="1">
      <alignment horizontal="right"/>
    </xf>
    <xf numFmtId="165" fontId="17" fillId="0" borderId="7" xfId="0" applyNumberFormat="1" applyFont="1" applyBorder="1" applyAlignment="1">
      <alignment horizontal="center" vertical="center"/>
    </xf>
    <xf numFmtId="165" fontId="17" fillId="0" borderId="9" xfId="0" applyNumberFormat="1" applyFont="1" applyBorder="1" applyAlignment="1">
      <alignment horizontal="center" vertical="center"/>
    </xf>
    <xf numFmtId="0" fontId="27" fillId="0" borderId="0" xfId="0" applyFont="1" applyAlignment="1">
      <alignment horizontal="center" vertical="center" wrapText="1"/>
    </xf>
    <xf numFmtId="164" fontId="27" fillId="0" borderId="0" xfId="1" applyFont="1" applyBorder="1" applyAlignment="1">
      <alignment vertical="center" wrapText="1"/>
    </xf>
    <xf numFmtId="1" fontId="17" fillId="0" borderId="0" xfId="6" applyNumberFormat="1" applyFont="1" applyAlignment="1">
      <alignment horizontal="right"/>
    </xf>
    <xf numFmtId="165" fontId="17" fillId="0" borderId="10" xfId="0" applyNumberFormat="1" applyFont="1" applyBorder="1" applyAlignment="1">
      <alignment horizontal="center" vertical="center"/>
    </xf>
    <xf numFmtId="165" fontId="17" fillId="0" borderId="14" xfId="0" applyNumberFormat="1" applyFont="1" applyBorder="1" applyAlignment="1">
      <alignment horizontal="center" vertical="center"/>
    </xf>
    <xf numFmtId="0" fontId="28" fillId="0" borderId="0" xfId="4" applyFont="1" applyBorder="1" applyAlignment="1">
      <alignment horizontal="center" vertical="center" wrapText="1"/>
    </xf>
    <xf numFmtId="164" fontId="28" fillId="0" borderId="0" xfId="1" applyFont="1" applyBorder="1" applyAlignment="1">
      <alignment vertical="center" wrapText="1"/>
    </xf>
    <xf numFmtId="0" fontId="29" fillId="0" borderId="0" xfId="0" applyFont="1" applyAlignment="1">
      <alignment horizontal="center" vertical="center"/>
    </xf>
    <xf numFmtId="164" fontId="29" fillId="0" borderId="0" xfId="1" applyFont="1" applyBorder="1" applyAlignment="1">
      <alignment vertical="center"/>
    </xf>
    <xf numFmtId="165" fontId="17" fillId="0" borderId="17" xfId="0" applyNumberFormat="1" applyFont="1" applyBorder="1" applyAlignment="1">
      <alignment horizontal="center" vertical="center"/>
    </xf>
    <xf numFmtId="165" fontId="17" fillId="0" borderId="18" xfId="0" applyNumberFormat="1" applyFont="1" applyBorder="1" applyAlignment="1">
      <alignment horizontal="center" vertical="center"/>
    </xf>
    <xf numFmtId="165" fontId="17" fillId="0" borderId="0" xfId="0" applyNumberFormat="1" applyFont="1" applyAlignment="1">
      <alignment horizontal="center" vertical="center"/>
    </xf>
    <xf numFmtId="0" fontId="26" fillId="0" borderId="0" xfId="0" applyFont="1" applyAlignment="1">
      <alignment horizontal="center" vertical="center"/>
    </xf>
    <xf numFmtId="0" fontId="26" fillId="0" borderId="0" xfId="0" applyFont="1" applyAlignment="1">
      <alignment vertical="center"/>
    </xf>
    <xf numFmtId="0" fontId="30" fillId="0" borderId="0" xfId="3" applyFont="1" applyAlignment="1">
      <alignment horizontal="right" vertical="center" readingOrder="1"/>
    </xf>
    <xf numFmtId="0" fontId="26" fillId="0" borderId="0" xfId="0" applyFont="1" applyAlignment="1">
      <alignment horizontal="right" vertical="center"/>
    </xf>
    <xf numFmtId="167" fontId="25" fillId="0" borderId="0" xfId="0" applyNumberFormat="1" applyFont="1" applyAlignment="1">
      <alignment horizontal="center" vertical="center"/>
    </xf>
    <xf numFmtId="164" fontId="25" fillId="0" borderId="0" xfId="1" applyFont="1" applyAlignment="1">
      <alignment horizontal="center" vertical="center"/>
    </xf>
    <xf numFmtId="0" fontId="30" fillId="0" borderId="0" xfId="3" applyFont="1" applyAlignment="1">
      <alignment horizontal="right" vertical="top" readingOrder="1"/>
    </xf>
    <xf numFmtId="167" fontId="31" fillId="0" borderId="0" xfId="0" applyNumberFormat="1" applyFont="1" applyAlignment="1">
      <alignment horizontal="left" vertical="center"/>
    </xf>
    <xf numFmtId="0" fontId="32" fillId="0" borderId="0" xfId="3" applyFont="1" applyAlignment="1">
      <alignment horizontal="center" vertical="center"/>
    </xf>
    <xf numFmtId="0" fontId="33" fillId="0" borderId="0" xfId="3" applyFont="1" applyAlignment="1">
      <alignment horizontal="center" vertical="center"/>
    </xf>
    <xf numFmtId="0" fontId="34" fillId="0" borderId="0" xfId="4" applyFont="1" applyAlignment="1">
      <alignment horizontal="center" vertical="center"/>
    </xf>
    <xf numFmtId="0" fontId="35" fillId="0" borderId="0" xfId="4" applyFont="1" applyAlignment="1">
      <alignment horizontal="center" vertical="center"/>
    </xf>
    <xf numFmtId="0" fontId="12" fillId="0" borderId="0" xfId="0" applyFont="1" applyAlignment="1">
      <alignment vertical="center"/>
    </xf>
  </cellXfs>
  <cellStyles count="7">
    <cellStyle name="Currency" xfId="1" builtinId="4"/>
    <cellStyle name="Hyperlink" xfId="4" builtinId="8"/>
    <cellStyle name="Normal" xfId="0" builtinId="0"/>
    <cellStyle name="Normal 2" xfId="3" xr:uid="{00000000-0005-0000-0000-000003000000}"/>
    <cellStyle name="Normal 2 2" xfId="5" xr:uid="{00000000-0005-0000-0000-000004000000}"/>
    <cellStyle name="Normal 3" xfId="6" xr:uid="{00000000-0005-0000-0000-000005000000}"/>
    <cellStyle name="Percent"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pearsoncanadaschool.com/" TargetMode="External"/></Relationships>
</file>

<file path=xl/drawings/drawing1.xml><?xml version="1.0" encoding="utf-8"?>
<xdr:wsDr xmlns:xdr="http://schemas.openxmlformats.org/drawingml/2006/spreadsheetDrawing" xmlns:a="http://schemas.openxmlformats.org/drawingml/2006/main">
  <xdr:twoCellAnchor>
    <xdr:from>
      <xdr:col>0</xdr:col>
      <xdr:colOff>184728</xdr:colOff>
      <xdr:row>259</xdr:row>
      <xdr:rowOff>157018</xdr:rowOff>
    </xdr:from>
    <xdr:to>
      <xdr:col>1</xdr:col>
      <xdr:colOff>1027419</xdr:colOff>
      <xdr:row>264</xdr:row>
      <xdr:rowOff>176643</xdr:rowOff>
    </xdr:to>
    <xdr:sp macro="" textlink="">
      <xdr:nvSpPr>
        <xdr:cNvPr id="8" name="TextBox 7">
          <a:hlinkClick xmlns:r="http://schemas.openxmlformats.org/officeDocument/2006/relationships" r:id="rId1"/>
          <a:extLst>
            <a:ext uri="{FF2B5EF4-FFF2-40B4-BE49-F238E27FC236}">
              <a16:creationId xmlns:a16="http://schemas.microsoft.com/office/drawing/2014/main" id="{8E9CFFBB-5513-4804-8876-2042C1FA7716}"/>
            </a:ext>
          </a:extLst>
        </xdr:cNvPr>
        <xdr:cNvSpPr txBox="1"/>
      </xdr:nvSpPr>
      <xdr:spPr>
        <a:xfrm>
          <a:off x="184728" y="90183855"/>
          <a:ext cx="3622837" cy="961734"/>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i="1">
              <a:latin typeface="Arial"/>
              <a:cs typeface="Arial"/>
            </a:rPr>
            <a:t>To</a:t>
          </a:r>
          <a:r>
            <a:rPr lang="en-US" sz="900" i="1" baseline="0">
              <a:latin typeface="Arial"/>
              <a:cs typeface="Arial"/>
            </a:rPr>
            <a:t> order or for </a:t>
          </a:r>
          <a:r>
            <a:rPr lang="en-US" sz="900" i="1">
              <a:latin typeface="Arial"/>
              <a:cs typeface="Arial"/>
            </a:rPr>
            <a:t>more information:</a:t>
          </a:r>
          <a:r>
            <a:rPr lang="en-US" sz="9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www.pearsoncanadaschool.com</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73"/>
  <sheetViews>
    <sheetView tabSelected="1" zoomScale="90" zoomScaleNormal="90" zoomScaleSheetLayoutView="72" workbookViewId="0">
      <selection activeCell="A17" sqref="A17:B17"/>
    </sheetView>
  </sheetViews>
  <sheetFormatPr defaultColWidth="8.90625" defaultRowHeight="20" x14ac:dyDescent="0.35"/>
  <cols>
    <col min="1" max="2" width="37.08984375" style="238" customWidth="1"/>
    <col min="3" max="3" width="17.1796875" style="238" bestFit="1" customWidth="1"/>
    <col min="4" max="4" width="14.08984375" style="238" bestFit="1" customWidth="1"/>
    <col min="5" max="5" width="11.08984375" style="238" customWidth="1"/>
    <col min="6" max="6" width="14.81640625" style="238" customWidth="1"/>
    <col min="7" max="7" width="8.90625" style="238"/>
    <col min="8" max="8" width="11.81640625" style="238" customWidth="1"/>
    <col min="9" max="16384" width="8.90625" style="3"/>
  </cols>
  <sheetData>
    <row r="1" spans="1:23" ht="50.5" customHeight="1" x14ac:dyDescent="0.35">
      <c r="A1" s="13" t="e" vm="1">
        <v>#VALUE!</v>
      </c>
      <c r="B1" s="13"/>
      <c r="C1" s="13"/>
      <c r="D1" s="13"/>
      <c r="E1" s="13"/>
      <c r="F1" s="13"/>
      <c r="G1" s="13"/>
      <c r="H1" s="13"/>
    </row>
    <row r="2" spans="1:23" s="6" customFormat="1" ht="30" customHeight="1" x14ac:dyDescent="0.3">
      <c r="A2" s="14" t="s">
        <v>0</v>
      </c>
      <c r="B2" s="14"/>
      <c r="C2" s="14"/>
      <c r="D2" s="14"/>
      <c r="E2" s="14"/>
      <c r="F2" s="14"/>
      <c r="G2" s="14"/>
      <c r="H2" s="14"/>
      <c r="I2" s="1"/>
      <c r="J2" s="1"/>
      <c r="K2" s="1"/>
      <c r="L2" s="1"/>
      <c r="M2" s="1"/>
      <c r="N2" s="1"/>
      <c r="O2" s="1"/>
      <c r="P2" s="1"/>
      <c r="Q2" s="1"/>
      <c r="R2" s="1"/>
      <c r="S2" s="1"/>
      <c r="T2" s="1"/>
      <c r="U2" s="1"/>
      <c r="V2" s="1"/>
      <c r="W2" s="1"/>
    </row>
    <row r="3" spans="1:23" s="6" customFormat="1" ht="23" customHeight="1" x14ac:dyDescent="0.3">
      <c r="A3" s="15" t="s">
        <v>309</v>
      </c>
      <c r="B3" s="15"/>
      <c r="C3" s="15"/>
      <c r="D3" s="15"/>
      <c r="E3" s="15"/>
      <c r="F3" s="15"/>
      <c r="G3" s="15"/>
      <c r="H3" s="15"/>
      <c r="I3" s="1"/>
      <c r="J3" s="1"/>
      <c r="K3" s="1"/>
      <c r="L3" s="1"/>
      <c r="M3" s="1"/>
      <c r="N3" s="1"/>
      <c r="O3" s="1"/>
      <c r="P3" s="1"/>
      <c r="Q3" s="1"/>
      <c r="R3" s="1"/>
      <c r="S3" s="1"/>
      <c r="T3" s="1"/>
      <c r="U3" s="1"/>
      <c r="V3" s="1"/>
      <c r="W3" s="1"/>
    </row>
    <row r="4" spans="1:23" s="6" customFormat="1" ht="15.5" customHeight="1" x14ac:dyDescent="0.3">
      <c r="A4" s="15"/>
      <c r="B4" s="15"/>
      <c r="C4" s="15"/>
      <c r="D4" s="15"/>
      <c r="E4" s="15"/>
      <c r="F4" s="15"/>
      <c r="G4" s="15"/>
      <c r="H4" s="15"/>
      <c r="I4" s="1"/>
      <c r="J4" s="1"/>
      <c r="K4" s="1"/>
      <c r="L4" s="1"/>
      <c r="M4" s="1"/>
      <c r="N4" s="1"/>
      <c r="O4" s="1"/>
      <c r="P4" s="1"/>
      <c r="Q4" s="1"/>
      <c r="R4" s="1"/>
      <c r="S4" s="1"/>
      <c r="T4" s="1"/>
      <c r="U4" s="1"/>
      <c r="V4" s="1"/>
      <c r="W4" s="1"/>
    </row>
    <row r="5" spans="1:23" s="6" customFormat="1" ht="16" customHeight="1" x14ac:dyDescent="0.3">
      <c r="A5" s="16" t="s">
        <v>236</v>
      </c>
      <c r="B5" s="16"/>
      <c r="C5" s="16"/>
      <c r="D5" s="16"/>
      <c r="E5" s="16"/>
      <c r="F5" s="16"/>
      <c r="G5" s="16"/>
      <c r="H5" s="16"/>
      <c r="I5" s="1"/>
      <c r="J5" s="1"/>
      <c r="K5" s="1"/>
      <c r="L5" s="1"/>
      <c r="M5" s="1"/>
      <c r="N5" s="1"/>
      <c r="O5" s="1"/>
      <c r="P5" s="1"/>
      <c r="Q5" s="1"/>
      <c r="R5" s="1"/>
      <c r="S5" s="1"/>
      <c r="T5" s="1"/>
      <c r="U5" s="1"/>
      <c r="V5" s="1"/>
      <c r="W5" s="1"/>
    </row>
    <row r="6" spans="1:23" s="8" customFormat="1" ht="16" customHeight="1" x14ac:dyDescent="0.35">
      <c r="A6" s="17" t="s">
        <v>1</v>
      </c>
      <c r="B6" s="17"/>
      <c r="C6" s="17"/>
      <c r="D6" s="17"/>
      <c r="E6" s="17"/>
      <c r="F6" s="17"/>
      <c r="G6" s="17"/>
      <c r="H6" s="17"/>
    </row>
    <row r="7" spans="1:23" s="8" customFormat="1" ht="16" customHeight="1" x14ac:dyDescent="0.35">
      <c r="A7" s="18" t="s">
        <v>2</v>
      </c>
      <c r="B7" s="18"/>
      <c r="C7" s="18" t="s">
        <v>3</v>
      </c>
      <c r="D7" s="18"/>
      <c r="E7" s="18"/>
      <c r="F7" s="18"/>
      <c r="G7" s="18"/>
      <c r="H7" s="18"/>
    </row>
    <row r="8" spans="1:23" s="8" customFormat="1" ht="16" customHeight="1" x14ac:dyDescent="0.35">
      <c r="A8" s="19" t="s">
        <v>4</v>
      </c>
      <c r="B8" s="19"/>
      <c r="C8" s="19" t="s">
        <v>5</v>
      </c>
      <c r="D8" s="19"/>
      <c r="E8" s="19"/>
      <c r="F8" s="19"/>
      <c r="G8" s="19"/>
      <c r="H8" s="19"/>
    </row>
    <row r="9" spans="1:23" s="8" customFormat="1" ht="16" customHeight="1" x14ac:dyDescent="0.35">
      <c r="A9" s="19" t="s">
        <v>6</v>
      </c>
      <c r="B9" s="19"/>
      <c r="C9" s="19" t="s">
        <v>6</v>
      </c>
      <c r="D9" s="19"/>
      <c r="E9" s="19"/>
      <c r="F9" s="19"/>
      <c r="G9" s="19"/>
      <c r="H9" s="19"/>
    </row>
    <row r="10" spans="1:23" s="8" customFormat="1" ht="16" customHeight="1" x14ac:dyDescent="0.35">
      <c r="A10" s="19" t="s">
        <v>7</v>
      </c>
      <c r="B10" s="19"/>
      <c r="C10" s="19" t="s">
        <v>7</v>
      </c>
      <c r="D10" s="19"/>
      <c r="E10" s="19"/>
      <c r="F10" s="19"/>
      <c r="G10" s="19"/>
      <c r="H10" s="19"/>
    </row>
    <row r="11" spans="1:23" s="8" customFormat="1" ht="16" customHeight="1" x14ac:dyDescent="0.35">
      <c r="A11" s="19" t="s">
        <v>8</v>
      </c>
      <c r="B11" s="19"/>
      <c r="C11" s="19" t="s">
        <v>8</v>
      </c>
      <c r="D11" s="19"/>
      <c r="E11" s="19"/>
      <c r="F11" s="19"/>
      <c r="G11" s="19"/>
      <c r="H11" s="19"/>
    </row>
    <row r="12" spans="1:23" s="8" customFormat="1" ht="16" customHeight="1" x14ac:dyDescent="0.35">
      <c r="A12" s="19" t="s">
        <v>9</v>
      </c>
      <c r="B12" s="19"/>
      <c r="C12" s="19" t="s">
        <v>9</v>
      </c>
      <c r="D12" s="19"/>
      <c r="E12" s="19"/>
      <c r="F12" s="19"/>
      <c r="G12" s="19"/>
      <c r="H12" s="19"/>
    </row>
    <row r="13" spans="1:23" s="8" customFormat="1" ht="16" customHeight="1" thickBot="1" x14ac:dyDescent="0.4">
      <c r="A13" s="20" t="s">
        <v>10</v>
      </c>
      <c r="B13" s="20"/>
      <c r="C13" s="20" t="s">
        <v>10</v>
      </c>
      <c r="D13" s="20"/>
      <c r="E13" s="20"/>
      <c r="F13" s="20"/>
      <c r="G13" s="20"/>
      <c r="H13" s="20"/>
    </row>
    <row r="14" spans="1:23" s="9" customFormat="1" ht="16" customHeight="1" thickBot="1" x14ac:dyDescent="0.4">
      <c r="A14" s="21" t="s">
        <v>11</v>
      </c>
      <c r="B14" s="22"/>
      <c r="C14" s="23" t="s">
        <v>12</v>
      </c>
      <c r="D14" s="24" t="s">
        <v>13</v>
      </c>
      <c r="E14" s="25" t="s">
        <v>14</v>
      </c>
      <c r="F14" s="26" t="s">
        <v>15</v>
      </c>
      <c r="G14" s="26" t="s">
        <v>16</v>
      </c>
      <c r="H14" s="27" t="s">
        <v>17</v>
      </c>
    </row>
    <row r="15" spans="1:23" s="9" customFormat="1" ht="16" customHeight="1" x14ac:dyDescent="0.35">
      <c r="A15" s="28" t="s">
        <v>18</v>
      </c>
      <c r="B15" s="29"/>
      <c r="C15" s="29"/>
      <c r="D15" s="29"/>
      <c r="E15" s="29"/>
      <c r="F15" s="29"/>
      <c r="G15" s="29"/>
      <c r="H15" s="30"/>
    </row>
    <row r="16" spans="1:23" s="9" customFormat="1" ht="52.5" customHeight="1" x14ac:dyDescent="0.35">
      <c r="A16" s="31" t="s">
        <v>19</v>
      </c>
      <c r="B16" s="32" t="s">
        <v>20</v>
      </c>
      <c r="C16" s="33"/>
      <c r="D16" s="33"/>
      <c r="E16" s="33"/>
      <c r="F16" s="33"/>
      <c r="G16" s="33"/>
      <c r="H16" s="34"/>
    </row>
    <row r="17" spans="1:8" s="9" customFormat="1" ht="16" customHeight="1" x14ac:dyDescent="0.35">
      <c r="A17" s="35" t="s">
        <v>21</v>
      </c>
      <c r="B17" s="36"/>
      <c r="C17" s="37">
        <v>9780136082835</v>
      </c>
      <c r="D17" s="38">
        <v>940.25</v>
      </c>
      <c r="E17" s="39">
        <v>0.1</v>
      </c>
      <c r="F17" s="40">
        <f>D17-(D17*E17)</f>
        <v>846.22500000000002</v>
      </c>
      <c r="G17" s="41"/>
      <c r="H17" s="42">
        <f t="shared" ref="H17:H19" si="0">F17*G17</f>
        <v>0</v>
      </c>
    </row>
    <row r="18" spans="1:8" s="9" customFormat="1" ht="16" customHeight="1" x14ac:dyDescent="0.35">
      <c r="A18" s="35" t="s">
        <v>22</v>
      </c>
      <c r="B18" s="36"/>
      <c r="C18" s="37">
        <v>9780136082897</v>
      </c>
      <c r="D18" s="43">
        <v>940.25</v>
      </c>
      <c r="E18" s="39">
        <v>0.1</v>
      </c>
      <c r="F18" s="40">
        <f t="shared" ref="F18:F19" si="1">D18-(D18*E18)</f>
        <v>846.22500000000002</v>
      </c>
      <c r="G18" s="41"/>
      <c r="H18" s="42">
        <f t="shared" si="0"/>
        <v>0</v>
      </c>
    </row>
    <row r="19" spans="1:8" s="9" customFormat="1" ht="16" customHeight="1" x14ac:dyDescent="0.35">
      <c r="A19" s="35" t="s">
        <v>23</v>
      </c>
      <c r="B19" s="36"/>
      <c r="C19" s="37">
        <v>9780136082613</v>
      </c>
      <c r="D19" s="44">
        <v>940.25</v>
      </c>
      <c r="E19" s="39">
        <v>0.1</v>
      </c>
      <c r="F19" s="40">
        <f t="shared" si="1"/>
        <v>846.22500000000002</v>
      </c>
      <c r="G19" s="41"/>
      <c r="H19" s="42">
        <f t="shared" si="0"/>
        <v>0</v>
      </c>
    </row>
    <row r="20" spans="1:8" s="9" customFormat="1" ht="30" customHeight="1" x14ac:dyDescent="0.35">
      <c r="A20" s="45" t="s">
        <v>24</v>
      </c>
      <c r="B20" s="46"/>
      <c r="C20" s="46"/>
      <c r="D20" s="46"/>
      <c r="E20" s="46"/>
      <c r="F20" s="46"/>
      <c r="G20" s="46"/>
      <c r="H20" s="47"/>
    </row>
    <row r="21" spans="1:8" s="9" customFormat="1" ht="16" customHeight="1" x14ac:dyDescent="0.35">
      <c r="A21" s="48" t="s">
        <v>25</v>
      </c>
      <c r="B21" s="49"/>
      <c r="C21" s="50">
        <v>9780136082422</v>
      </c>
      <c r="D21" s="51">
        <v>110.75</v>
      </c>
      <c r="E21" s="39">
        <v>0.1</v>
      </c>
      <c r="F21" s="40">
        <f>D21-(D21*E21)</f>
        <v>99.674999999999997</v>
      </c>
      <c r="G21" s="41"/>
      <c r="H21" s="42">
        <f>F21*G21</f>
        <v>0</v>
      </c>
    </row>
    <row r="22" spans="1:8" s="9" customFormat="1" ht="16" customHeight="1" x14ac:dyDescent="0.35">
      <c r="A22" s="48" t="s">
        <v>26</v>
      </c>
      <c r="B22" s="49"/>
      <c r="C22" s="37">
        <v>9780136082392</v>
      </c>
      <c r="D22" s="51">
        <v>110.75</v>
      </c>
      <c r="E22" s="39">
        <v>0.1</v>
      </c>
      <c r="F22" s="40">
        <f t="shared" ref="F22:F30" si="2">D22-(D22*E22)</f>
        <v>99.674999999999997</v>
      </c>
      <c r="G22" s="41"/>
      <c r="H22" s="42">
        <f t="shared" ref="H22:H30" si="3">F22*G22</f>
        <v>0</v>
      </c>
    </row>
    <row r="23" spans="1:8" s="9" customFormat="1" ht="16" customHeight="1" x14ac:dyDescent="0.35">
      <c r="A23" s="48" t="s">
        <v>27</v>
      </c>
      <c r="B23" s="49"/>
      <c r="C23" s="37">
        <v>9780136082378</v>
      </c>
      <c r="D23" s="51">
        <v>110.75</v>
      </c>
      <c r="E23" s="39">
        <v>0.1</v>
      </c>
      <c r="F23" s="40">
        <f t="shared" si="2"/>
        <v>99.674999999999997</v>
      </c>
      <c r="G23" s="41"/>
      <c r="H23" s="42">
        <f t="shared" si="3"/>
        <v>0</v>
      </c>
    </row>
    <row r="24" spans="1:8" s="9" customFormat="1" ht="16" customHeight="1" x14ac:dyDescent="0.35">
      <c r="A24" s="48" t="s">
        <v>28</v>
      </c>
      <c r="B24" s="49"/>
      <c r="C24" s="37">
        <v>9780136082446</v>
      </c>
      <c r="D24" s="51">
        <v>110.75</v>
      </c>
      <c r="E24" s="39">
        <v>0.1</v>
      </c>
      <c r="F24" s="40">
        <f t="shared" si="2"/>
        <v>99.674999999999997</v>
      </c>
      <c r="G24" s="41"/>
      <c r="H24" s="42">
        <f t="shared" si="3"/>
        <v>0</v>
      </c>
    </row>
    <row r="25" spans="1:8" s="9" customFormat="1" ht="16" customHeight="1" x14ac:dyDescent="0.35">
      <c r="A25" s="48" t="s">
        <v>29</v>
      </c>
      <c r="B25" s="49"/>
      <c r="C25" s="37">
        <v>9780136082804</v>
      </c>
      <c r="D25" s="51">
        <v>42.5</v>
      </c>
      <c r="E25" s="39">
        <v>0.1</v>
      </c>
      <c r="F25" s="40">
        <f t="shared" si="2"/>
        <v>38.25</v>
      </c>
      <c r="G25" s="41"/>
      <c r="H25" s="42">
        <f t="shared" si="3"/>
        <v>0</v>
      </c>
    </row>
    <row r="26" spans="1:8" s="9" customFormat="1" ht="16" customHeight="1" x14ac:dyDescent="0.35">
      <c r="A26" s="48" t="s">
        <v>30</v>
      </c>
      <c r="B26" s="49"/>
      <c r="C26" s="37">
        <v>9780136082798</v>
      </c>
      <c r="D26" s="51">
        <v>42.5</v>
      </c>
      <c r="E26" s="39">
        <v>0.1</v>
      </c>
      <c r="F26" s="40">
        <f t="shared" si="2"/>
        <v>38.25</v>
      </c>
      <c r="G26" s="41"/>
      <c r="H26" s="42">
        <f t="shared" si="3"/>
        <v>0</v>
      </c>
    </row>
    <row r="27" spans="1:8" s="9" customFormat="1" ht="16" customHeight="1" x14ac:dyDescent="0.35">
      <c r="A27" s="48" t="s">
        <v>31</v>
      </c>
      <c r="B27" s="49"/>
      <c r="C27" s="37">
        <v>9780136082781</v>
      </c>
      <c r="D27" s="51">
        <v>42.5</v>
      </c>
      <c r="E27" s="39">
        <v>0.1</v>
      </c>
      <c r="F27" s="40">
        <f t="shared" si="2"/>
        <v>38.25</v>
      </c>
      <c r="G27" s="41"/>
      <c r="H27" s="42">
        <f t="shared" si="3"/>
        <v>0</v>
      </c>
    </row>
    <row r="28" spans="1:8" s="9" customFormat="1" ht="16" customHeight="1" x14ac:dyDescent="0.35">
      <c r="A28" s="48" t="s">
        <v>32</v>
      </c>
      <c r="B28" s="49"/>
      <c r="C28" s="37">
        <v>9780136082811</v>
      </c>
      <c r="D28" s="51">
        <v>42.5</v>
      </c>
      <c r="E28" s="39">
        <v>0.1</v>
      </c>
      <c r="F28" s="40">
        <f t="shared" si="2"/>
        <v>38.25</v>
      </c>
      <c r="G28" s="41"/>
      <c r="H28" s="42">
        <f t="shared" si="3"/>
        <v>0</v>
      </c>
    </row>
    <row r="29" spans="1:8" s="9" customFormat="1" ht="16" customHeight="1" x14ac:dyDescent="0.35">
      <c r="A29" s="48" t="s">
        <v>33</v>
      </c>
      <c r="B29" s="49"/>
      <c r="C29" s="37">
        <v>9780136082774</v>
      </c>
      <c r="D29" s="51">
        <v>222.5</v>
      </c>
      <c r="E29" s="39">
        <v>0.1</v>
      </c>
      <c r="F29" s="40">
        <f t="shared" si="2"/>
        <v>200.25</v>
      </c>
      <c r="G29" s="41"/>
      <c r="H29" s="42">
        <f t="shared" si="3"/>
        <v>0</v>
      </c>
    </row>
    <row r="30" spans="1:8" s="9" customFormat="1" ht="16" customHeight="1" x14ac:dyDescent="0.35">
      <c r="A30" s="48" t="s">
        <v>34</v>
      </c>
      <c r="B30" s="49"/>
      <c r="C30" s="37">
        <v>9780136082484</v>
      </c>
      <c r="D30" s="51">
        <v>152.5</v>
      </c>
      <c r="E30" s="39">
        <v>0.1</v>
      </c>
      <c r="F30" s="40">
        <f t="shared" si="2"/>
        <v>137.25</v>
      </c>
      <c r="G30" s="41"/>
      <c r="H30" s="42">
        <f t="shared" si="3"/>
        <v>0</v>
      </c>
    </row>
    <row r="31" spans="1:8" s="9" customFormat="1" ht="30" customHeight="1" x14ac:dyDescent="0.35">
      <c r="A31" s="52" t="s">
        <v>35</v>
      </c>
      <c r="B31" s="53"/>
      <c r="C31" s="53"/>
      <c r="D31" s="53"/>
      <c r="E31" s="53"/>
      <c r="F31" s="53"/>
      <c r="G31" s="53"/>
      <c r="H31" s="54"/>
    </row>
    <row r="32" spans="1:8" s="9" customFormat="1" ht="16" customHeight="1" x14ac:dyDescent="0.35">
      <c r="A32" s="48" t="s">
        <v>36</v>
      </c>
      <c r="B32" s="49"/>
      <c r="C32" s="55">
        <v>9780136082293</v>
      </c>
      <c r="D32" s="51">
        <v>110.75</v>
      </c>
      <c r="E32" s="39">
        <v>0.1</v>
      </c>
      <c r="F32" s="40">
        <f t="shared" ref="F32:F41" si="4">D32-(D32*E32)</f>
        <v>99.674999999999997</v>
      </c>
      <c r="G32" s="41"/>
      <c r="H32" s="42">
        <f t="shared" ref="H32:H41" si="5">F32*G32</f>
        <v>0</v>
      </c>
    </row>
    <row r="33" spans="1:8" s="9" customFormat="1" ht="16" customHeight="1" x14ac:dyDescent="0.35">
      <c r="A33" s="48" t="s">
        <v>37</v>
      </c>
      <c r="B33" s="49"/>
      <c r="C33" s="37">
        <v>9780136082545</v>
      </c>
      <c r="D33" s="51">
        <v>110.75</v>
      </c>
      <c r="E33" s="39">
        <v>0.1</v>
      </c>
      <c r="F33" s="40">
        <f t="shared" si="4"/>
        <v>99.674999999999997</v>
      </c>
      <c r="G33" s="41"/>
      <c r="H33" s="42">
        <f t="shared" si="5"/>
        <v>0</v>
      </c>
    </row>
    <row r="34" spans="1:8" s="9" customFormat="1" ht="16" customHeight="1" x14ac:dyDescent="0.35">
      <c r="A34" s="48" t="s">
        <v>38</v>
      </c>
      <c r="B34" s="49"/>
      <c r="C34" s="37">
        <v>9780136082521</v>
      </c>
      <c r="D34" s="51">
        <v>110.75</v>
      </c>
      <c r="E34" s="39">
        <v>0.1</v>
      </c>
      <c r="F34" s="40">
        <f t="shared" si="4"/>
        <v>99.674999999999997</v>
      </c>
      <c r="G34" s="41"/>
      <c r="H34" s="42">
        <f t="shared" si="5"/>
        <v>0</v>
      </c>
    </row>
    <row r="35" spans="1:8" s="9" customFormat="1" ht="16" customHeight="1" x14ac:dyDescent="0.35">
      <c r="A35" s="48" t="s">
        <v>39</v>
      </c>
      <c r="B35" s="49"/>
      <c r="C35" s="37">
        <v>9780136082569</v>
      </c>
      <c r="D35" s="51">
        <v>110.75</v>
      </c>
      <c r="E35" s="39">
        <v>0.1</v>
      </c>
      <c r="F35" s="40">
        <f t="shared" si="4"/>
        <v>99.674999999999997</v>
      </c>
      <c r="G35" s="41"/>
      <c r="H35" s="42">
        <f t="shared" si="5"/>
        <v>0</v>
      </c>
    </row>
    <row r="36" spans="1:8" s="9" customFormat="1" ht="16" customHeight="1" x14ac:dyDescent="0.35">
      <c r="A36" s="48" t="s">
        <v>40</v>
      </c>
      <c r="B36" s="49"/>
      <c r="C36" s="55">
        <v>9780136082927</v>
      </c>
      <c r="D36" s="51">
        <v>42.5</v>
      </c>
      <c r="E36" s="39">
        <v>0.1</v>
      </c>
      <c r="F36" s="40">
        <f t="shared" si="4"/>
        <v>38.25</v>
      </c>
      <c r="G36" s="41"/>
      <c r="H36" s="42">
        <f t="shared" si="5"/>
        <v>0</v>
      </c>
    </row>
    <row r="37" spans="1:8" s="9" customFormat="1" ht="16" customHeight="1" x14ac:dyDescent="0.35">
      <c r="A37" s="48" t="s">
        <v>41</v>
      </c>
      <c r="B37" s="49"/>
      <c r="C37" s="37">
        <v>9780136082873</v>
      </c>
      <c r="D37" s="51">
        <v>42.5</v>
      </c>
      <c r="E37" s="39">
        <v>0.1</v>
      </c>
      <c r="F37" s="40">
        <f t="shared" si="4"/>
        <v>38.25</v>
      </c>
      <c r="G37" s="41"/>
      <c r="H37" s="42">
        <f t="shared" si="5"/>
        <v>0</v>
      </c>
    </row>
    <row r="38" spans="1:8" s="9" customFormat="1" ht="16" customHeight="1" x14ac:dyDescent="0.35">
      <c r="A38" s="48" t="s">
        <v>42</v>
      </c>
      <c r="B38" s="49"/>
      <c r="C38" s="37">
        <v>9780136082866</v>
      </c>
      <c r="D38" s="51">
        <v>42.5</v>
      </c>
      <c r="E38" s="39">
        <v>0.1</v>
      </c>
      <c r="F38" s="40">
        <f t="shared" si="4"/>
        <v>38.25</v>
      </c>
      <c r="G38" s="41"/>
      <c r="H38" s="42">
        <f t="shared" si="5"/>
        <v>0</v>
      </c>
    </row>
    <row r="39" spans="1:8" s="9" customFormat="1" ht="16" customHeight="1" x14ac:dyDescent="0.35">
      <c r="A39" s="48" t="s">
        <v>43</v>
      </c>
      <c r="B39" s="49"/>
      <c r="C39" s="37">
        <v>9780136082880</v>
      </c>
      <c r="D39" s="51">
        <v>42.5</v>
      </c>
      <c r="E39" s="39">
        <v>0.1</v>
      </c>
      <c r="F39" s="40">
        <f t="shared" si="4"/>
        <v>38.25</v>
      </c>
      <c r="G39" s="41"/>
      <c r="H39" s="42">
        <f t="shared" si="5"/>
        <v>0</v>
      </c>
    </row>
    <row r="40" spans="1:8" s="9" customFormat="1" ht="16" customHeight="1" x14ac:dyDescent="0.35">
      <c r="A40" s="48" t="s">
        <v>44</v>
      </c>
      <c r="B40" s="49"/>
      <c r="C40" s="37">
        <v>9780136082842</v>
      </c>
      <c r="D40" s="51">
        <v>222.5</v>
      </c>
      <c r="E40" s="39">
        <v>0.1</v>
      </c>
      <c r="F40" s="40">
        <f t="shared" si="4"/>
        <v>200.25</v>
      </c>
      <c r="G40" s="41"/>
      <c r="H40" s="42">
        <f t="shared" si="5"/>
        <v>0</v>
      </c>
    </row>
    <row r="41" spans="1:8" s="9" customFormat="1" ht="16" customHeight="1" x14ac:dyDescent="0.35">
      <c r="A41" s="48" t="s">
        <v>45</v>
      </c>
      <c r="B41" s="49"/>
      <c r="C41" s="37">
        <v>9780136082279</v>
      </c>
      <c r="D41" s="51">
        <v>152.5</v>
      </c>
      <c r="E41" s="39">
        <v>0.1</v>
      </c>
      <c r="F41" s="40">
        <f t="shared" si="4"/>
        <v>137.25</v>
      </c>
      <c r="G41" s="41"/>
      <c r="H41" s="42">
        <f t="shared" si="5"/>
        <v>0</v>
      </c>
    </row>
    <row r="42" spans="1:8" s="9" customFormat="1" ht="30" customHeight="1" x14ac:dyDescent="0.35">
      <c r="A42" s="56" t="s">
        <v>46</v>
      </c>
      <c r="B42" s="57"/>
      <c r="C42" s="57"/>
      <c r="D42" s="57"/>
      <c r="E42" s="57"/>
      <c r="F42" s="57"/>
      <c r="G42" s="57"/>
      <c r="H42" s="58"/>
    </row>
    <row r="43" spans="1:8" s="9" customFormat="1" ht="16" customHeight="1" x14ac:dyDescent="0.35">
      <c r="A43" s="48" t="s">
        <v>47</v>
      </c>
      <c r="B43" s="49"/>
      <c r="C43" s="55">
        <v>9780136082507</v>
      </c>
      <c r="D43" s="51">
        <v>110.75</v>
      </c>
      <c r="E43" s="39">
        <v>0.1</v>
      </c>
      <c r="F43" s="40">
        <f t="shared" ref="F43:F52" si="6">D43-(D43*E43)</f>
        <v>99.674999999999997</v>
      </c>
      <c r="G43" s="41"/>
      <c r="H43" s="42">
        <f t="shared" ref="H43:H52" si="7">F43*G43</f>
        <v>0</v>
      </c>
    </row>
    <row r="44" spans="1:8" s="9" customFormat="1" ht="16" customHeight="1" x14ac:dyDescent="0.35">
      <c r="A44" s="48" t="s">
        <v>48</v>
      </c>
      <c r="B44" s="49"/>
      <c r="C44" s="37">
        <v>9780136082330</v>
      </c>
      <c r="D44" s="51">
        <v>110.75</v>
      </c>
      <c r="E44" s="39">
        <v>0.1</v>
      </c>
      <c r="F44" s="40">
        <f t="shared" si="6"/>
        <v>99.674999999999997</v>
      </c>
      <c r="G44" s="41"/>
      <c r="H44" s="42">
        <f t="shared" si="7"/>
        <v>0</v>
      </c>
    </row>
    <row r="45" spans="1:8" s="9" customFormat="1" ht="16" customHeight="1" x14ac:dyDescent="0.35">
      <c r="A45" s="48" t="s">
        <v>49</v>
      </c>
      <c r="B45" s="49"/>
      <c r="C45" s="37">
        <v>9780136082316</v>
      </c>
      <c r="D45" s="51">
        <v>110.75</v>
      </c>
      <c r="E45" s="39">
        <v>0.1</v>
      </c>
      <c r="F45" s="40">
        <f t="shared" si="6"/>
        <v>99.674999999999997</v>
      </c>
      <c r="G45" s="41"/>
      <c r="H45" s="42">
        <f t="shared" si="7"/>
        <v>0</v>
      </c>
    </row>
    <row r="46" spans="1:8" s="9" customFormat="1" ht="16" customHeight="1" x14ac:dyDescent="0.35">
      <c r="A46" s="48" t="s">
        <v>50</v>
      </c>
      <c r="B46" s="49"/>
      <c r="C46" s="37">
        <v>9780136082705</v>
      </c>
      <c r="D46" s="51">
        <v>110.75</v>
      </c>
      <c r="E46" s="39">
        <v>0.1</v>
      </c>
      <c r="F46" s="40">
        <f t="shared" si="6"/>
        <v>99.674999999999997</v>
      </c>
      <c r="G46" s="41"/>
      <c r="H46" s="42">
        <f t="shared" si="7"/>
        <v>0</v>
      </c>
    </row>
    <row r="47" spans="1:8" s="9" customFormat="1" ht="16" customHeight="1" x14ac:dyDescent="0.35">
      <c r="A47" s="48" t="s">
        <v>51</v>
      </c>
      <c r="B47" s="49"/>
      <c r="C47" s="55">
        <v>9780136082859</v>
      </c>
      <c r="D47" s="51">
        <v>42.5</v>
      </c>
      <c r="E47" s="39">
        <v>0.1</v>
      </c>
      <c r="F47" s="40">
        <f t="shared" si="6"/>
        <v>38.25</v>
      </c>
      <c r="G47" s="41"/>
      <c r="H47" s="42">
        <f t="shared" si="7"/>
        <v>0</v>
      </c>
    </row>
    <row r="48" spans="1:8" s="9" customFormat="1" ht="16" customHeight="1" x14ac:dyDescent="0.35">
      <c r="A48" s="48" t="s">
        <v>52</v>
      </c>
      <c r="B48" s="49"/>
      <c r="C48" s="37">
        <v>9780136082941</v>
      </c>
      <c r="D48" s="51">
        <v>42.5</v>
      </c>
      <c r="E48" s="39">
        <v>0.1</v>
      </c>
      <c r="F48" s="40">
        <f t="shared" si="6"/>
        <v>38.25</v>
      </c>
      <c r="G48" s="41"/>
      <c r="H48" s="42">
        <f t="shared" si="7"/>
        <v>0</v>
      </c>
    </row>
    <row r="49" spans="1:8" s="9" customFormat="1" ht="16" customHeight="1" x14ac:dyDescent="0.35">
      <c r="A49" s="48" t="s">
        <v>53</v>
      </c>
      <c r="B49" s="49"/>
      <c r="C49" s="37">
        <v>9780136082934</v>
      </c>
      <c r="D49" s="51">
        <v>42.5</v>
      </c>
      <c r="E49" s="39">
        <v>0.1</v>
      </c>
      <c r="F49" s="40">
        <f t="shared" si="6"/>
        <v>38.25</v>
      </c>
      <c r="G49" s="41"/>
      <c r="H49" s="42">
        <f t="shared" si="7"/>
        <v>0</v>
      </c>
    </row>
    <row r="50" spans="1:8" s="9" customFormat="1" ht="16" customHeight="1" x14ac:dyDescent="0.35">
      <c r="A50" s="48" t="s">
        <v>54</v>
      </c>
      <c r="B50" s="49"/>
      <c r="C50" s="37">
        <v>9780136082606</v>
      </c>
      <c r="D50" s="51">
        <v>42.5</v>
      </c>
      <c r="E50" s="39">
        <v>0.1</v>
      </c>
      <c r="F50" s="40">
        <f t="shared" si="6"/>
        <v>38.25</v>
      </c>
      <c r="G50" s="41"/>
      <c r="H50" s="42">
        <f t="shared" si="7"/>
        <v>0</v>
      </c>
    </row>
    <row r="51" spans="1:8" s="9" customFormat="1" ht="16" customHeight="1" x14ac:dyDescent="0.35">
      <c r="A51" s="48" t="s">
        <v>55</v>
      </c>
      <c r="B51" s="49"/>
      <c r="C51" s="37">
        <v>9780136082910</v>
      </c>
      <c r="D51" s="51">
        <v>222.5</v>
      </c>
      <c r="E51" s="39">
        <v>0.1</v>
      </c>
      <c r="F51" s="40">
        <f t="shared" si="6"/>
        <v>200.25</v>
      </c>
      <c r="G51" s="41"/>
      <c r="H51" s="42">
        <f t="shared" si="7"/>
        <v>0</v>
      </c>
    </row>
    <row r="52" spans="1:8" s="9" customFormat="1" ht="16" customHeight="1" thickBot="1" x14ac:dyDescent="0.4">
      <c r="A52" s="48" t="s">
        <v>56</v>
      </c>
      <c r="B52" s="49"/>
      <c r="C52" s="37">
        <v>9780136082750</v>
      </c>
      <c r="D52" s="59">
        <v>152.5</v>
      </c>
      <c r="E52" s="39">
        <v>0.1</v>
      </c>
      <c r="F52" s="40">
        <f t="shared" si="6"/>
        <v>137.25</v>
      </c>
      <c r="G52" s="41"/>
      <c r="H52" s="42">
        <f t="shared" si="7"/>
        <v>0</v>
      </c>
    </row>
    <row r="53" spans="1:8" s="9" customFormat="1" ht="16" customHeight="1" thickBot="1" x14ac:dyDescent="0.4">
      <c r="A53" s="21" t="s">
        <v>11</v>
      </c>
      <c r="B53" s="22"/>
      <c r="C53" s="23" t="s">
        <v>12</v>
      </c>
      <c r="D53" s="24" t="s">
        <v>13</v>
      </c>
      <c r="E53" s="25" t="s">
        <v>14</v>
      </c>
      <c r="F53" s="26" t="s">
        <v>15</v>
      </c>
      <c r="G53" s="26" t="s">
        <v>16</v>
      </c>
      <c r="H53" s="27" t="s">
        <v>17</v>
      </c>
    </row>
    <row r="54" spans="1:8" s="9" customFormat="1" ht="30" customHeight="1" x14ac:dyDescent="0.35">
      <c r="A54" s="60" t="s">
        <v>57</v>
      </c>
      <c r="B54" s="61"/>
      <c r="C54" s="61"/>
      <c r="D54" s="61"/>
      <c r="E54" s="61"/>
      <c r="F54" s="61"/>
      <c r="G54" s="61"/>
      <c r="H54" s="62"/>
    </row>
    <row r="55" spans="1:8" s="9" customFormat="1" ht="76" customHeight="1" x14ac:dyDescent="0.35">
      <c r="A55" s="63" t="s">
        <v>306</v>
      </c>
      <c r="B55" s="64"/>
      <c r="C55" s="65">
        <v>9780138231750</v>
      </c>
      <c r="D55" s="66">
        <v>636.5</v>
      </c>
      <c r="E55" s="39">
        <v>0.1</v>
      </c>
      <c r="F55" s="40">
        <f t="shared" ref="F55:F63" si="8">D55-(D55*E55)</f>
        <v>572.85</v>
      </c>
      <c r="G55" s="41"/>
      <c r="H55" s="42">
        <f t="shared" ref="H55:H63" si="9">F55*G55</f>
        <v>0</v>
      </c>
    </row>
    <row r="56" spans="1:8" s="9" customFormat="1" ht="36" customHeight="1" x14ac:dyDescent="0.35">
      <c r="A56" s="63" t="s">
        <v>242</v>
      </c>
      <c r="B56" s="64"/>
      <c r="C56" s="67">
        <v>9780138231811</v>
      </c>
      <c r="D56" s="51">
        <v>289.25</v>
      </c>
      <c r="E56" s="39">
        <v>0.1</v>
      </c>
      <c r="F56" s="40">
        <f t="shared" ref="F56" si="10">D56-(D56*E56)</f>
        <v>260.32499999999999</v>
      </c>
      <c r="G56" s="41"/>
      <c r="H56" s="42">
        <f t="shared" ref="H56" si="11">F56*G56</f>
        <v>0</v>
      </c>
    </row>
    <row r="57" spans="1:8" s="9" customFormat="1" ht="30" customHeight="1" x14ac:dyDescent="0.35">
      <c r="A57" s="63" t="s">
        <v>245</v>
      </c>
      <c r="B57" s="64"/>
      <c r="C57" s="67">
        <v>9780136889939</v>
      </c>
      <c r="D57" s="68">
        <v>15</v>
      </c>
      <c r="E57" s="39" t="s">
        <v>226</v>
      </c>
      <c r="F57" s="69">
        <v>15</v>
      </c>
      <c r="G57" s="41"/>
      <c r="H57" s="42">
        <f t="shared" si="9"/>
        <v>0</v>
      </c>
    </row>
    <row r="58" spans="1:8" s="9" customFormat="1" ht="30" customHeight="1" x14ac:dyDescent="0.35">
      <c r="A58" s="63" t="s">
        <v>58</v>
      </c>
      <c r="B58" s="64"/>
      <c r="C58" s="67">
        <v>9780138170394</v>
      </c>
      <c r="D58" s="70">
        <v>68.25</v>
      </c>
      <c r="E58" s="39">
        <v>0.1</v>
      </c>
      <c r="F58" s="40">
        <f t="shared" si="8"/>
        <v>61.424999999999997</v>
      </c>
      <c r="G58" s="41"/>
      <c r="H58" s="42">
        <f t="shared" si="9"/>
        <v>0</v>
      </c>
    </row>
    <row r="59" spans="1:8" s="9" customFormat="1" ht="16" customHeight="1" x14ac:dyDescent="0.35">
      <c r="A59" s="48" t="s">
        <v>59</v>
      </c>
      <c r="B59" s="49"/>
      <c r="C59" s="71">
        <v>9780138163341</v>
      </c>
      <c r="D59" s="72">
        <v>18.5</v>
      </c>
      <c r="E59" s="39">
        <v>0.1</v>
      </c>
      <c r="F59" s="40">
        <f t="shared" si="8"/>
        <v>16.649999999999999</v>
      </c>
      <c r="G59" s="41"/>
      <c r="H59" s="42">
        <f t="shared" si="9"/>
        <v>0</v>
      </c>
    </row>
    <row r="60" spans="1:8" s="9" customFormat="1" ht="16" customHeight="1" x14ac:dyDescent="0.35">
      <c r="A60" s="48" t="s">
        <v>60</v>
      </c>
      <c r="B60" s="49"/>
      <c r="C60" s="50">
        <v>9780138163426</v>
      </c>
      <c r="D60" s="73">
        <v>18.5</v>
      </c>
      <c r="E60" s="39">
        <v>0.1</v>
      </c>
      <c r="F60" s="40">
        <f t="shared" si="8"/>
        <v>16.649999999999999</v>
      </c>
      <c r="G60" s="41"/>
      <c r="H60" s="42">
        <f t="shared" si="9"/>
        <v>0</v>
      </c>
    </row>
    <row r="61" spans="1:8" s="9" customFormat="1" ht="16" customHeight="1" x14ac:dyDescent="0.35">
      <c r="A61" s="48" t="s">
        <v>61</v>
      </c>
      <c r="B61" s="49"/>
      <c r="C61" s="50">
        <v>9780138163433</v>
      </c>
      <c r="D61" s="73">
        <v>18.5</v>
      </c>
      <c r="E61" s="39">
        <v>0.1</v>
      </c>
      <c r="F61" s="40">
        <f t="shared" si="8"/>
        <v>16.649999999999999</v>
      </c>
      <c r="G61" s="41"/>
      <c r="H61" s="42">
        <f t="shared" si="9"/>
        <v>0</v>
      </c>
    </row>
    <row r="62" spans="1:8" s="9" customFormat="1" ht="16" customHeight="1" x14ac:dyDescent="0.35">
      <c r="A62" s="48" t="s">
        <v>62</v>
      </c>
      <c r="B62" s="49"/>
      <c r="C62" s="50">
        <v>9780138163457</v>
      </c>
      <c r="D62" s="73">
        <v>18.5</v>
      </c>
      <c r="E62" s="39">
        <v>0.1</v>
      </c>
      <c r="F62" s="40">
        <f t="shared" si="8"/>
        <v>16.649999999999999</v>
      </c>
      <c r="G62" s="41"/>
      <c r="H62" s="42">
        <f t="shared" si="9"/>
        <v>0</v>
      </c>
    </row>
    <row r="63" spans="1:8" s="9" customFormat="1" ht="16" customHeight="1" x14ac:dyDescent="0.35">
      <c r="A63" s="48" t="s">
        <v>63</v>
      </c>
      <c r="B63" s="49"/>
      <c r="C63" s="50">
        <v>9780138163501</v>
      </c>
      <c r="D63" s="74">
        <v>18.5</v>
      </c>
      <c r="E63" s="39">
        <v>0.1</v>
      </c>
      <c r="F63" s="40">
        <f t="shared" si="8"/>
        <v>16.649999999999999</v>
      </c>
      <c r="G63" s="41"/>
      <c r="H63" s="42">
        <f t="shared" si="9"/>
        <v>0</v>
      </c>
    </row>
    <row r="64" spans="1:8" s="9" customFormat="1" ht="30" customHeight="1" x14ac:dyDescent="0.35">
      <c r="A64" s="56" t="s">
        <v>64</v>
      </c>
      <c r="B64" s="57"/>
      <c r="C64" s="57"/>
      <c r="D64" s="57"/>
      <c r="E64" s="57"/>
      <c r="F64" s="57"/>
      <c r="G64" s="57"/>
      <c r="H64" s="58"/>
    </row>
    <row r="65" spans="1:8" s="9" customFormat="1" ht="74.5" customHeight="1" x14ac:dyDescent="0.35">
      <c r="A65" s="63" t="s">
        <v>307</v>
      </c>
      <c r="B65" s="64"/>
      <c r="C65" s="75">
        <v>9780138231774</v>
      </c>
      <c r="D65" s="76">
        <v>636.5</v>
      </c>
      <c r="E65" s="39">
        <v>0.1</v>
      </c>
      <c r="F65" s="40">
        <f t="shared" ref="F65:F73" si="12">D65-(D65*E65)</f>
        <v>572.85</v>
      </c>
      <c r="G65" s="41"/>
      <c r="H65" s="42">
        <f t="shared" ref="H65:H73" si="13">F65*G65</f>
        <v>0</v>
      </c>
    </row>
    <row r="66" spans="1:8" s="9" customFormat="1" ht="33.5" customHeight="1" x14ac:dyDescent="0.35">
      <c r="A66" s="63" t="s">
        <v>242</v>
      </c>
      <c r="B66" s="64"/>
      <c r="C66" s="77">
        <v>9780138231842</v>
      </c>
      <c r="D66" s="78">
        <v>289.25</v>
      </c>
      <c r="E66" s="39">
        <v>0.1</v>
      </c>
      <c r="F66" s="40">
        <f t="shared" si="12"/>
        <v>260.32499999999999</v>
      </c>
      <c r="G66" s="41"/>
      <c r="H66" s="42">
        <f t="shared" si="13"/>
        <v>0</v>
      </c>
    </row>
    <row r="67" spans="1:8" s="9" customFormat="1" ht="30" customHeight="1" x14ac:dyDescent="0.35">
      <c r="A67" s="63" t="s">
        <v>244</v>
      </c>
      <c r="B67" s="64"/>
      <c r="C67" s="67">
        <v>9780136889908</v>
      </c>
      <c r="D67" s="68">
        <v>15</v>
      </c>
      <c r="E67" s="39" t="s">
        <v>226</v>
      </c>
      <c r="F67" s="69">
        <v>15</v>
      </c>
      <c r="G67" s="41"/>
      <c r="H67" s="42">
        <f t="shared" si="13"/>
        <v>0</v>
      </c>
    </row>
    <row r="68" spans="1:8" s="9" customFormat="1" ht="30" customHeight="1" x14ac:dyDescent="0.35">
      <c r="A68" s="63" t="s">
        <v>65</v>
      </c>
      <c r="B68" s="64"/>
      <c r="C68" s="79">
        <v>9780138170417</v>
      </c>
      <c r="D68" s="80">
        <v>68.25</v>
      </c>
      <c r="E68" s="39">
        <v>0.1</v>
      </c>
      <c r="F68" s="40">
        <f t="shared" si="12"/>
        <v>61.424999999999997</v>
      </c>
      <c r="G68" s="41"/>
      <c r="H68" s="42">
        <f t="shared" si="13"/>
        <v>0</v>
      </c>
    </row>
    <row r="69" spans="1:8" s="9" customFormat="1" ht="16" customHeight="1" x14ac:dyDescent="0.35">
      <c r="A69" s="48" t="s">
        <v>66</v>
      </c>
      <c r="B69" s="49"/>
      <c r="C69" s="37">
        <v>9780138163518</v>
      </c>
      <c r="D69" s="73">
        <v>18.5</v>
      </c>
      <c r="E69" s="39">
        <v>0.1</v>
      </c>
      <c r="F69" s="40">
        <f t="shared" si="12"/>
        <v>16.649999999999999</v>
      </c>
      <c r="G69" s="41"/>
      <c r="H69" s="42">
        <f t="shared" si="13"/>
        <v>0</v>
      </c>
    </row>
    <row r="70" spans="1:8" s="9" customFormat="1" ht="16" customHeight="1" x14ac:dyDescent="0.35">
      <c r="A70" s="48" t="s">
        <v>67</v>
      </c>
      <c r="B70" s="49"/>
      <c r="C70" s="37">
        <v>9780138163532</v>
      </c>
      <c r="D70" s="73">
        <v>18.5</v>
      </c>
      <c r="E70" s="39">
        <v>0.1</v>
      </c>
      <c r="F70" s="40">
        <f t="shared" si="12"/>
        <v>16.649999999999999</v>
      </c>
      <c r="G70" s="41"/>
      <c r="H70" s="42">
        <f t="shared" si="13"/>
        <v>0</v>
      </c>
    </row>
    <row r="71" spans="1:8" s="9" customFormat="1" ht="16" customHeight="1" x14ac:dyDescent="0.35">
      <c r="A71" s="48" t="s">
        <v>68</v>
      </c>
      <c r="B71" s="49"/>
      <c r="C71" s="37">
        <v>9780138163549</v>
      </c>
      <c r="D71" s="73">
        <v>18.5</v>
      </c>
      <c r="E71" s="39">
        <v>0.1</v>
      </c>
      <c r="F71" s="40">
        <f t="shared" si="12"/>
        <v>16.649999999999999</v>
      </c>
      <c r="G71" s="41"/>
      <c r="H71" s="42">
        <f t="shared" si="13"/>
        <v>0</v>
      </c>
    </row>
    <row r="72" spans="1:8" s="9" customFormat="1" ht="16" customHeight="1" x14ac:dyDescent="0.35">
      <c r="A72" s="48" t="s">
        <v>69</v>
      </c>
      <c r="B72" s="49"/>
      <c r="C72" s="37">
        <v>9780138163587</v>
      </c>
      <c r="D72" s="73">
        <v>18.5</v>
      </c>
      <c r="E72" s="39">
        <v>0.1</v>
      </c>
      <c r="F72" s="40">
        <f t="shared" si="12"/>
        <v>16.649999999999999</v>
      </c>
      <c r="G72" s="41"/>
      <c r="H72" s="42">
        <f t="shared" si="13"/>
        <v>0</v>
      </c>
    </row>
    <row r="73" spans="1:8" s="9" customFormat="1" ht="16" customHeight="1" x14ac:dyDescent="0.35">
      <c r="A73" s="48" t="s">
        <v>70</v>
      </c>
      <c r="B73" s="49"/>
      <c r="C73" s="37">
        <v>9780138163600</v>
      </c>
      <c r="D73" s="74">
        <v>18.5</v>
      </c>
      <c r="E73" s="39">
        <v>0.1</v>
      </c>
      <c r="F73" s="40">
        <f t="shared" si="12"/>
        <v>16.649999999999999</v>
      </c>
      <c r="G73" s="41"/>
      <c r="H73" s="42">
        <f t="shared" si="13"/>
        <v>0</v>
      </c>
    </row>
    <row r="74" spans="1:8" s="9" customFormat="1" ht="30" customHeight="1" x14ac:dyDescent="0.35">
      <c r="A74" s="45" t="s">
        <v>71</v>
      </c>
      <c r="B74" s="46"/>
      <c r="C74" s="46"/>
      <c r="D74" s="46"/>
      <c r="E74" s="46"/>
      <c r="F74" s="46"/>
      <c r="G74" s="46"/>
      <c r="H74" s="47"/>
    </row>
    <row r="75" spans="1:8" s="9" customFormat="1" ht="80" customHeight="1" x14ac:dyDescent="0.35">
      <c r="A75" s="63" t="s">
        <v>308</v>
      </c>
      <c r="B75" s="64"/>
      <c r="C75" s="75">
        <v>9780138231804</v>
      </c>
      <c r="D75" s="76">
        <v>636.5</v>
      </c>
      <c r="E75" s="39">
        <v>0.1</v>
      </c>
      <c r="F75" s="40">
        <f t="shared" ref="F75:F83" si="14">D75-(D75*E75)</f>
        <v>572.85</v>
      </c>
      <c r="G75" s="41"/>
      <c r="H75" s="42">
        <f t="shared" ref="H75:H83" si="15">F75*G75</f>
        <v>0</v>
      </c>
    </row>
    <row r="76" spans="1:8" s="9" customFormat="1" ht="41.4" customHeight="1" x14ac:dyDescent="0.35">
      <c r="A76" s="63" t="s">
        <v>242</v>
      </c>
      <c r="B76" s="64"/>
      <c r="C76" s="77">
        <v>9780138231859</v>
      </c>
      <c r="D76" s="81">
        <v>289.25</v>
      </c>
      <c r="E76" s="39">
        <v>0.1</v>
      </c>
      <c r="F76" s="40">
        <f t="shared" si="14"/>
        <v>260.32499999999999</v>
      </c>
      <c r="G76" s="41"/>
      <c r="H76" s="42">
        <f t="shared" si="15"/>
        <v>0</v>
      </c>
    </row>
    <row r="77" spans="1:8" s="9" customFormat="1" ht="30" customHeight="1" x14ac:dyDescent="0.35">
      <c r="A77" s="63" t="s">
        <v>243</v>
      </c>
      <c r="B77" s="64"/>
      <c r="C77" s="67">
        <v>9780136889816</v>
      </c>
      <c r="D77" s="68">
        <v>15</v>
      </c>
      <c r="E77" s="39" t="s">
        <v>226</v>
      </c>
      <c r="F77" s="69">
        <v>15</v>
      </c>
      <c r="G77" s="41"/>
      <c r="H77" s="42">
        <f t="shared" si="15"/>
        <v>0</v>
      </c>
    </row>
    <row r="78" spans="1:8" s="9" customFormat="1" ht="30" customHeight="1" x14ac:dyDescent="0.35">
      <c r="A78" s="63" t="s">
        <v>72</v>
      </c>
      <c r="B78" s="64"/>
      <c r="C78" s="79">
        <v>9780138170424</v>
      </c>
      <c r="D78" s="76">
        <v>68.25</v>
      </c>
      <c r="E78" s="39">
        <v>0.1</v>
      </c>
      <c r="F78" s="40">
        <f t="shared" si="14"/>
        <v>61.424999999999997</v>
      </c>
      <c r="G78" s="41"/>
      <c r="H78" s="42">
        <f t="shared" si="15"/>
        <v>0</v>
      </c>
    </row>
    <row r="79" spans="1:8" s="9" customFormat="1" ht="16" customHeight="1" x14ac:dyDescent="0.35">
      <c r="A79" s="48" t="s">
        <v>73</v>
      </c>
      <c r="B79" s="49"/>
      <c r="C79" s="37">
        <v>9780138163624</v>
      </c>
      <c r="D79" s="82">
        <v>18.5</v>
      </c>
      <c r="E79" s="39">
        <v>0.1</v>
      </c>
      <c r="F79" s="40">
        <f t="shared" si="14"/>
        <v>16.649999999999999</v>
      </c>
      <c r="G79" s="41"/>
      <c r="H79" s="42">
        <f t="shared" si="15"/>
        <v>0</v>
      </c>
    </row>
    <row r="80" spans="1:8" s="9" customFormat="1" ht="16" customHeight="1" x14ac:dyDescent="0.35">
      <c r="A80" s="48" t="s">
        <v>74</v>
      </c>
      <c r="B80" s="49"/>
      <c r="C80" s="55">
        <v>9780138163655</v>
      </c>
      <c r="D80" s="82">
        <v>18.5</v>
      </c>
      <c r="E80" s="39">
        <v>0.1</v>
      </c>
      <c r="F80" s="40">
        <f t="shared" si="14"/>
        <v>16.649999999999999</v>
      </c>
      <c r="G80" s="41"/>
      <c r="H80" s="42">
        <f t="shared" si="15"/>
        <v>0</v>
      </c>
    </row>
    <row r="81" spans="1:8" s="9" customFormat="1" ht="16" customHeight="1" x14ac:dyDescent="0.35">
      <c r="A81" s="48" t="s">
        <v>75</v>
      </c>
      <c r="B81" s="49"/>
      <c r="C81" s="37">
        <v>9780138163679</v>
      </c>
      <c r="D81" s="82">
        <v>18.5</v>
      </c>
      <c r="E81" s="39">
        <v>0.1</v>
      </c>
      <c r="F81" s="40">
        <f t="shared" si="14"/>
        <v>16.649999999999999</v>
      </c>
      <c r="G81" s="41"/>
      <c r="H81" s="42">
        <f t="shared" si="15"/>
        <v>0</v>
      </c>
    </row>
    <row r="82" spans="1:8" s="9" customFormat="1" ht="16" customHeight="1" x14ac:dyDescent="0.35">
      <c r="A82" s="48" t="s">
        <v>76</v>
      </c>
      <c r="B82" s="49"/>
      <c r="C82" s="37">
        <v>9780138163686</v>
      </c>
      <c r="D82" s="82">
        <v>18.5</v>
      </c>
      <c r="E82" s="39">
        <v>0.1</v>
      </c>
      <c r="F82" s="40">
        <f t="shared" si="14"/>
        <v>16.649999999999999</v>
      </c>
      <c r="G82" s="41"/>
      <c r="H82" s="42">
        <f t="shared" si="15"/>
        <v>0</v>
      </c>
    </row>
    <row r="83" spans="1:8" s="9" customFormat="1" ht="16" customHeight="1" x14ac:dyDescent="0.35">
      <c r="A83" s="48" t="s">
        <v>77</v>
      </c>
      <c r="B83" s="49"/>
      <c r="C83" s="37">
        <v>9780138163730</v>
      </c>
      <c r="D83" s="83">
        <v>18.5</v>
      </c>
      <c r="E83" s="39">
        <v>0.1</v>
      </c>
      <c r="F83" s="40">
        <f t="shared" si="14"/>
        <v>16.649999999999999</v>
      </c>
      <c r="G83" s="41"/>
      <c r="H83" s="42">
        <f t="shared" si="15"/>
        <v>0</v>
      </c>
    </row>
    <row r="84" spans="1:8" s="9" customFormat="1" ht="16" customHeight="1" x14ac:dyDescent="0.35">
      <c r="A84" s="45" t="s">
        <v>190</v>
      </c>
      <c r="B84" s="46"/>
      <c r="C84" s="46"/>
      <c r="D84" s="46"/>
      <c r="E84" s="46"/>
      <c r="F84" s="46"/>
      <c r="G84" s="46"/>
      <c r="H84" s="47"/>
    </row>
    <row r="85" spans="1:8" s="9" customFormat="1" ht="16" customHeight="1" x14ac:dyDescent="0.35">
      <c r="A85" s="48" t="s">
        <v>191</v>
      </c>
      <c r="B85" s="49"/>
      <c r="C85" s="84">
        <v>9780137306565</v>
      </c>
      <c r="D85" s="68">
        <v>550</v>
      </c>
      <c r="E85" s="39" t="s">
        <v>226</v>
      </c>
      <c r="F85" s="68">
        <v>550</v>
      </c>
      <c r="G85" s="41"/>
      <c r="H85" s="42">
        <f t="shared" ref="H85:H87" si="16">F85*G85</f>
        <v>0</v>
      </c>
    </row>
    <row r="86" spans="1:8" s="9" customFormat="1" ht="16" customHeight="1" x14ac:dyDescent="0.35">
      <c r="A86" s="35" t="s">
        <v>192</v>
      </c>
      <c r="B86" s="36"/>
      <c r="C86" s="84">
        <v>9780137306589</v>
      </c>
      <c r="D86" s="68">
        <v>1100</v>
      </c>
      <c r="E86" s="39" t="s">
        <v>226</v>
      </c>
      <c r="F86" s="68">
        <v>1100</v>
      </c>
      <c r="G86" s="41"/>
      <c r="H86" s="42">
        <f t="shared" si="16"/>
        <v>0</v>
      </c>
    </row>
    <row r="87" spans="1:8" s="9" customFormat="1" ht="16" customHeight="1" thickBot="1" x14ac:dyDescent="0.4">
      <c r="A87" s="35" t="s">
        <v>193</v>
      </c>
      <c r="B87" s="36"/>
      <c r="C87" s="84">
        <v>9780137306596</v>
      </c>
      <c r="D87" s="68">
        <v>2200</v>
      </c>
      <c r="E87" s="39" t="s">
        <v>226</v>
      </c>
      <c r="F87" s="68">
        <v>2200</v>
      </c>
      <c r="G87" s="41"/>
      <c r="H87" s="42">
        <f t="shared" si="16"/>
        <v>0</v>
      </c>
    </row>
    <row r="88" spans="1:8" s="9" customFormat="1" ht="16" customHeight="1" thickBot="1" x14ac:dyDescent="0.4">
      <c r="A88" s="21" t="s">
        <v>11</v>
      </c>
      <c r="B88" s="22"/>
      <c r="C88" s="23" t="s">
        <v>12</v>
      </c>
      <c r="D88" s="24" t="s">
        <v>13</v>
      </c>
      <c r="E88" s="25" t="s">
        <v>14</v>
      </c>
      <c r="F88" s="26" t="s">
        <v>15</v>
      </c>
      <c r="G88" s="26" t="s">
        <v>16</v>
      </c>
      <c r="H88" s="27" t="s">
        <v>17</v>
      </c>
    </row>
    <row r="89" spans="1:8" s="9" customFormat="1" ht="30" customHeight="1" x14ac:dyDescent="0.35">
      <c r="A89" s="85" t="s">
        <v>78</v>
      </c>
      <c r="B89" s="86"/>
      <c r="C89" s="86"/>
      <c r="D89" s="86"/>
      <c r="E89" s="86"/>
      <c r="F89" s="86"/>
      <c r="G89" s="86"/>
      <c r="H89" s="87"/>
    </row>
    <row r="90" spans="1:8" s="9" customFormat="1" ht="16" customHeight="1" x14ac:dyDescent="0.35">
      <c r="A90" s="88" t="s">
        <v>79</v>
      </c>
      <c r="B90" s="89"/>
      <c r="C90" s="89"/>
      <c r="D90" s="89"/>
      <c r="E90" s="89"/>
      <c r="F90" s="89"/>
      <c r="G90" s="89"/>
      <c r="H90" s="90"/>
    </row>
    <row r="91" spans="1:8" s="9" customFormat="1" ht="16" customHeight="1" x14ac:dyDescent="0.35">
      <c r="A91" s="91" t="s">
        <v>246</v>
      </c>
      <c r="B91" s="92"/>
      <c r="C91" s="93">
        <v>9780134566986</v>
      </c>
      <c r="D91" s="94">
        <v>61.5</v>
      </c>
      <c r="E91" s="39">
        <v>0.1</v>
      </c>
      <c r="F91" s="40">
        <f t="shared" ref="F91:F95" si="17">D91-(D91*E91)</f>
        <v>55.35</v>
      </c>
      <c r="G91" s="41"/>
      <c r="H91" s="42">
        <f t="shared" ref="H91:H95" si="18">F91*G91</f>
        <v>0</v>
      </c>
    </row>
    <row r="92" spans="1:8" s="9" customFormat="1" ht="16" customHeight="1" x14ac:dyDescent="0.35">
      <c r="A92" s="48" t="s">
        <v>80</v>
      </c>
      <c r="B92" s="49"/>
      <c r="C92" s="75">
        <v>9780134417820</v>
      </c>
      <c r="D92" s="73">
        <v>16.25</v>
      </c>
      <c r="E92" s="39">
        <v>0.1</v>
      </c>
      <c r="F92" s="40">
        <f t="shared" si="17"/>
        <v>14.625</v>
      </c>
      <c r="G92" s="41"/>
      <c r="H92" s="42">
        <f t="shared" si="18"/>
        <v>0</v>
      </c>
    </row>
    <row r="93" spans="1:8" s="9" customFormat="1" ht="16" customHeight="1" x14ac:dyDescent="0.35">
      <c r="A93" s="48" t="s">
        <v>81</v>
      </c>
      <c r="B93" s="49"/>
      <c r="C93" s="75">
        <v>9780134417844</v>
      </c>
      <c r="D93" s="73">
        <v>16.25</v>
      </c>
      <c r="E93" s="39">
        <v>0.1</v>
      </c>
      <c r="F93" s="40">
        <f t="shared" si="17"/>
        <v>14.625</v>
      </c>
      <c r="G93" s="41"/>
      <c r="H93" s="42">
        <f t="shared" si="18"/>
        <v>0</v>
      </c>
    </row>
    <row r="94" spans="1:8" s="9" customFormat="1" ht="16" customHeight="1" x14ac:dyDescent="0.35">
      <c r="A94" s="48" t="s">
        <v>82</v>
      </c>
      <c r="B94" s="49"/>
      <c r="C94" s="75">
        <v>9780134417851</v>
      </c>
      <c r="D94" s="73">
        <v>16.25</v>
      </c>
      <c r="E94" s="39">
        <v>0.1</v>
      </c>
      <c r="F94" s="40">
        <f t="shared" si="17"/>
        <v>14.625</v>
      </c>
      <c r="G94" s="41"/>
      <c r="H94" s="42">
        <f t="shared" si="18"/>
        <v>0</v>
      </c>
    </row>
    <row r="95" spans="1:8" s="9" customFormat="1" ht="16" customHeight="1" x14ac:dyDescent="0.35">
      <c r="A95" s="48" t="s">
        <v>83</v>
      </c>
      <c r="B95" s="49"/>
      <c r="C95" s="65">
        <v>9780134417868</v>
      </c>
      <c r="D95" s="74">
        <v>16.25</v>
      </c>
      <c r="E95" s="39">
        <v>0.1</v>
      </c>
      <c r="F95" s="40">
        <f t="shared" si="17"/>
        <v>14.625</v>
      </c>
      <c r="G95" s="41"/>
      <c r="H95" s="42">
        <f t="shared" si="18"/>
        <v>0</v>
      </c>
    </row>
    <row r="96" spans="1:8" s="9" customFormat="1" ht="16" customHeight="1" x14ac:dyDescent="0.35">
      <c r="A96" s="88" t="s">
        <v>84</v>
      </c>
      <c r="B96" s="89"/>
      <c r="C96" s="89"/>
      <c r="D96" s="89"/>
      <c r="E96" s="89"/>
      <c r="F96" s="89"/>
      <c r="G96" s="89"/>
      <c r="H96" s="90"/>
    </row>
    <row r="97" spans="1:8" s="9" customFormat="1" ht="16" customHeight="1" x14ac:dyDescent="0.35">
      <c r="A97" s="63" t="s">
        <v>247</v>
      </c>
      <c r="B97" s="64"/>
      <c r="C97" s="95">
        <v>9780134417875</v>
      </c>
      <c r="D97" s="96">
        <v>15</v>
      </c>
      <c r="E97" s="39" t="s">
        <v>226</v>
      </c>
      <c r="F97" s="69">
        <v>15</v>
      </c>
      <c r="G97" s="41"/>
      <c r="H97" s="42">
        <f t="shared" ref="H97:H99" si="19">F97*G97</f>
        <v>0</v>
      </c>
    </row>
    <row r="98" spans="1:8" s="9" customFormat="1" ht="75.5" customHeight="1" x14ac:dyDescent="0.35">
      <c r="A98" s="63" t="s">
        <v>305</v>
      </c>
      <c r="B98" s="64"/>
      <c r="C98" s="97">
        <v>9780138249021</v>
      </c>
      <c r="D98" s="98">
        <v>636.5</v>
      </c>
      <c r="E98" s="39">
        <v>0.1</v>
      </c>
      <c r="F98" s="40">
        <f t="shared" ref="F98:F99" si="20">D98-(D98*E98)</f>
        <v>572.85</v>
      </c>
      <c r="G98" s="41"/>
      <c r="H98" s="42">
        <f t="shared" si="19"/>
        <v>0</v>
      </c>
    </row>
    <row r="99" spans="1:8" s="9" customFormat="1" ht="49.65" customHeight="1" x14ac:dyDescent="0.35">
      <c r="A99" s="63" t="s">
        <v>310</v>
      </c>
      <c r="B99" s="64"/>
      <c r="C99" s="84">
        <v>9780138249069</v>
      </c>
      <c r="D99" s="70">
        <v>275.5</v>
      </c>
      <c r="E99" s="39">
        <v>0.1</v>
      </c>
      <c r="F99" s="40">
        <f t="shared" si="20"/>
        <v>247.95</v>
      </c>
      <c r="G99" s="41"/>
      <c r="H99" s="42">
        <f t="shared" si="19"/>
        <v>0</v>
      </c>
    </row>
    <row r="100" spans="1:8" s="9" customFormat="1" ht="30" customHeight="1" x14ac:dyDescent="0.35">
      <c r="A100" s="99" t="s">
        <v>85</v>
      </c>
      <c r="B100" s="100"/>
      <c r="C100" s="100"/>
      <c r="D100" s="100"/>
      <c r="E100" s="100"/>
      <c r="F100" s="100"/>
      <c r="G100" s="100"/>
      <c r="H100" s="101"/>
    </row>
    <row r="101" spans="1:8" s="9" customFormat="1" ht="16" customHeight="1" x14ac:dyDescent="0.35">
      <c r="A101" s="88" t="s">
        <v>79</v>
      </c>
      <c r="B101" s="89"/>
      <c r="C101" s="89"/>
      <c r="D101" s="89"/>
      <c r="E101" s="89"/>
      <c r="F101" s="89"/>
      <c r="G101" s="89"/>
      <c r="H101" s="90"/>
    </row>
    <row r="102" spans="1:8" s="9" customFormat="1" ht="16" customHeight="1" x14ac:dyDescent="0.6">
      <c r="A102" s="35" t="s">
        <v>246</v>
      </c>
      <c r="B102" s="36"/>
      <c r="C102" s="102">
        <v>9780134613543</v>
      </c>
      <c r="D102" s="51">
        <v>61.5</v>
      </c>
      <c r="E102" s="39">
        <v>0.1</v>
      </c>
      <c r="F102" s="40">
        <f t="shared" ref="F102:F106" si="21">D102-(D102*E102)</f>
        <v>55.35</v>
      </c>
      <c r="G102" s="41"/>
      <c r="H102" s="42">
        <f t="shared" ref="H102:H106" si="22">F102*G102</f>
        <v>0</v>
      </c>
    </row>
    <row r="103" spans="1:8" s="9" customFormat="1" ht="16" customHeight="1" x14ac:dyDescent="0.6">
      <c r="A103" s="35" t="s">
        <v>86</v>
      </c>
      <c r="B103" s="36"/>
      <c r="C103" s="102">
        <v>9780134417905</v>
      </c>
      <c r="D103" s="43">
        <v>16.25</v>
      </c>
      <c r="E103" s="39">
        <v>0.1</v>
      </c>
      <c r="F103" s="40">
        <f t="shared" si="21"/>
        <v>14.625</v>
      </c>
      <c r="G103" s="41"/>
      <c r="H103" s="42">
        <f t="shared" si="22"/>
        <v>0</v>
      </c>
    </row>
    <row r="104" spans="1:8" s="9" customFormat="1" ht="16" customHeight="1" x14ac:dyDescent="0.6">
      <c r="A104" s="35" t="s">
        <v>87</v>
      </c>
      <c r="B104" s="36"/>
      <c r="C104" s="102">
        <v>9780134417929</v>
      </c>
      <c r="D104" s="43">
        <v>16.25</v>
      </c>
      <c r="E104" s="39">
        <v>0.1</v>
      </c>
      <c r="F104" s="40">
        <f t="shared" si="21"/>
        <v>14.625</v>
      </c>
      <c r="G104" s="41"/>
      <c r="H104" s="42">
        <f t="shared" si="22"/>
        <v>0</v>
      </c>
    </row>
    <row r="105" spans="1:8" s="9" customFormat="1" ht="16" customHeight="1" x14ac:dyDescent="0.6">
      <c r="A105" s="35" t="s">
        <v>88</v>
      </c>
      <c r="B105" s="36"/>
      <c r="C105" s="102">
        <v>9780134417936</v>
      </c>
      <c r="D105" s="43">
        <v>16.25</v>
      </c>
      <c r="E105" s="39">
        <v>0.1</v>
      </c>
      <c r="F105" s="40">
        <f t="shared" si="21"/>
        <v>14.625</v>
      </c>
      <c r="G105" s="41"/>
      <c r="H105" s="42">
        <f t="shared" si="22"/>
        <v>0</v>
      </c>
    </row>
    <row r="106" spans="1:8" s="9" customFormat="1" ht="16" customHeight="1" x14ac:dyDescent="0.6">
      <c r="A106" s="35" t="s">
        <v>89</v>
      </c>
      <c r="B106" s="36"/>
      <c r="C106" s="102">
        <v>9780134417943</v>
      </c>
      <c r="D106" s="44">
        <v>16.25</v>
      </c>
      <c r="E106" s="39">
        <v>0.1</v>
      </c>
      <c r="F106" s="40">
        <f t="shared" si="21"/>
        <v>14.625</v>
      </c>
      <c r="G106" s="41"/>
      <c r="H106" s="42">
        <f t="shared" si="22"/>
        <v>0</v>
      </c>
    </row>
    <row r="107" spans="1:8" s="9" customFormat="1" ht="16" customHeight="1" x14ac:dyDescent="0.35">
      <c r="A107" s="88" t="s">
        <v>84</v>
      </c>
      <c r="B107" s="89"/>
      <c r="C107" s="89"/>
      <c r="D107" s="89"/>
      <c r="E107" s="89"/>
      <c r="F107" s="89"/>
      <c r="G107" s="89"/>
      <c r="H107" s="90"/>
    </row>
    <row r="108" spans="1:8" s="9" customFormat="1" ht="16" customHeight="1" x14ac:dyDescent="0.35">
      <c r="A108" s="63" t="s">
        <v>247</v>
      </c>
      <c r="B108" s="64"/>
      <c r="C108" s="103">
        <v>9780134417950</v>
      </c>
      <c r="D108" s="96">
        <v>15</v>
      </c>
      <c r="E108" s="39" t="s">
        <v>226</v>
      </c>
      <c r="F108" s="69">
        <v>15</v>
      </c>
      <c r="G108" s="41"/>
      <c r="H108" s="42">
        <f t="shared" ref="H108:H110" si="23">F108*G108</f>
        <v>0</v>
      </c>
    </row>
    <row r="109" spans="1:8" s="9" customFormat="1" ht="69.5" customHeight="1" x14ac:dyDescent="0.35">
      <c r="A109" s="63" t="s">
        <v>305</v>
      </c>
      <c r="B109" s="64"/>
      <c r="C109" s="104">
        <v>9780138249045</v>
      </c>
      <c r="D109" s="98">
        <v>636.5</v>
      </c>
      <c r="E109" s="39">
        <v>0.1</v>
      </c>
      <c r="F109" s="40">
        <f t="shared" ref="F109:F110" si="24">D109-(D109*E109)</f>
        <v>572.85</v>
      </c>
      <c r="G109" s="41"/>
      <c r="H109" s="42">
        <f t="shared" si="23"/>
        <v>0</v>
      </c>
    </row>
    <row r="110" spans="1:8" s="9" customFormat="1" ht="47.25" customHeight="1" x14ac:dyDescent="0.35">
      <c r="A110" s="63" t="s">
        <v>310</v>
      </c>
      <c r="B110" s="64"/>
      <c r="C110" s="105">
        <v>9780138249076</v>
      </c>
      <c r="D110" s="94">
        <v>275.5</v>
      </c>
      <c r="E110" s="39">
        <v>0.1</v>
      </c>
      <c r="F110" s="40">
        <f t="shared" si="24"/>
        <v>247.95</v>
      </c>
      <c r="G110" s="41"/>
      <c r="H110" s="42">
        <f t="shared" si="23"/>
        <v>0</v>
      </c>
    </row>
    <row r="111" spans="1:8" s="9" customFormat="1" ht="16" customHeight="1" x14ac:dyDescent="0.35">
      <c r="A111" s="45" t="s">
        <v>194</v>
      </c>
      <c r="B111" s="46"/>
      <c r="C111" s="46"/>
      <c r="D111" s="46"/>
      <c r="E111" s="46"/>
      <c r="F111" s="46"/>
      <c r="G111" s="46"/>
      <c r="H111" s="47"/>
    </row>
    <row r="112" spans="1:8" s="9" customFormat="1" ht="16" customHeight="1" x14ac:dyDescent="0.35">
      <c r="A112" s="48" t="s">
        <v>195</v>
      </c>
      <c r="B112" s="49"/>
      <c r="C112" s="84">
        <v>9780137306480</v>
      </c>
      <c r="D112" s="68">
        <v>550</v>
      </c>
      <c r="E112" s="39" t="s">
        <v>226</v>
      </c>
      <c r="F112" s="68">
        <v>550</v>
      </c>
      <c r="G112" s="41"/>
      <c r="H112" s="42">
        <f t="shared" ref="H112:H114" si="25">F112*G112</f>
        <v>0</v>
      </c>
    </row>
    <row r="113" spans="1:8" s="9" customFormat="1" ht="16" customHeight="1" x14ac:dyDescent="0.35">
      <c r="A113" s="35" t="s">
        <v>196</v>
      </c>
      <c r="B113" s="36"/>
      <c r="C113" s="84">
        <v>9780137306510</v>
      </c>
      <c r="D113" s="68">
        <v>1100</v>
      </c>
      <c r="E113" s="39" t="s">
        <v>226</v>
      </c>
      <c r="F113" s="68">
        <v>1100</v>
      </c>
      <c r="G113" s="41"/>
      <c r="H113" s="42">
        <f t="shared" si="25"/>
        <v>0</v>
      </c>
    </row>
    <row r="114" spans="1:8" s="9" customFormat="1" ht="16" customHeight="1" x14ac:dyDescent="0.35">
      <c r="A114" s="35" t="s">
        <v>197</v>
      </c>
      <c r="B114" s="36"/>
      <c r="C114" s="84">
        <v>9780137306534</v>
      </c>
      <c r="D114" s="68">
        <v>2200</v>
      </c>
      <c r="E114" s="39" t="s">
        <v>226</v>
      </c>
      <c r="F114" s="68">
        <v>2200</v>
      </c>
      <c r="G114" s="41"/>
      <c r="H114" s="42">
        <f t="shared" si="25"/>
        <v>0</v>
      </c>
    </row>
    <row r="115" spans="1:8" s="9" customFormat="1" ht="16" customHeight="1" x14ac:dyDescent="0.35">
      <c r="A115" s="106" t="s">
        <v>90</v>
      </c>
      <c r="B115" s="107"/>
      <c r="C115" s="107"/>
      <c r="D115" s="107"/>
      <c r="E115" s="107"/>
      <c r="F115" s="107"/>
      <c r="G115" s="107"/>
      <c r="H115" s="108"/>
    </row>
    <row r="116" spans="1:8" s="9" customFormat="1" ht="16" customHeight="1" x14ac:dyDescent="0.35">
      <c r="A116" s="109" t="s">
        <v>249</v>
      </c>
      <c r="B116" s="110"/>
      <c r="C116" s="110"/>
      <c r="D116" s="110"/>
      <c r="E116" s="110"/>
      <c r="F116" s="110"/>
      <c r="G116" s="110"/>
      <c r="H116" s="111"/>
    </row>
    <row r="117" spans="1:8" s="9" customFormat="1" ht="16" customHeight="1" x14ac:dyDescent="0.35">
      <c r="A117" s="112" t="s">
        <v>248</v>
      </c>
      <c r="B117" s="113"/>
      <c r="C117" s="41">
        <v>9780135792339</v>
      </c>
      <c r="D117" s="114">
        <v>457.25</v>
      </c>
      <c r="E117" s="39">
        <v>0.1</v>
      </c>
      <c r="F117" s="40">
        <f t="shared" ref="F117:F118" si="26">D117-(D117*E117)</f>
        <v>411.52499999999998</v>
      </c>
      <c r="G117" s="41"/>
      <c r="H117" s="42">
        <f t="shared" ref="H117:H118" si="27">F117*G117</f>
        <v>0</v>
      </c>
    </row>
    <row r="118" spans="1:8" s="9" customFormat="1" ht="16" customHeight="1" x14ac:dyDescent="0.35">
      <c r="A118" s="112" t="s">
        <v>250</v>
      </c>
      <c r="B118" s="113"/>
      <c r="C118" s="41">
        <v>9780138207496</v>
      </c>
      <c r="D118" s="114">
        <v>1241</v>
      </c>
      <c r="E118" s="39">
        <v>0.1</v>
      </c>
      <c r="F118" s="40">
        <f t="shared" si="26"/>
        <v>1116.9000000000001</v>
      </c>
      <c r="G118" s="41"/>
      <c r="H118" s="42">
        <f t="shared" si="27"/>
        <v>0</v>
      </c>
    </row>
    <row r="119" spans="1:8" s="9" customFormat="1" ht="16" customHeight="1" x14ac:dyDescent="0.35">
      <c r="A119" s="109" t="s">
        <v>198</v>
      </c>
      <c r="B119" s="110"/>
      <c r="C119" s="110"/>
      <c r="D119" s="110"/>
      <c r="E119" s="110"/>
      <c r="F119" s="110"/>
      <c r="G119" s="110"/>
      <c r="H119" s="111"/>
    </row>
    <row r="120" spans="1:8" s="12" customFormat="1" ht="16" customHeight="1" x14ac:dyDescent="0.35">
      <c r="A120" s="115" t="s">
        <v>227</v>
      </c>
      <c r="B120" s="116"/>
      <c r="C120" s="116"/>
      <c r="D120" s="116"/>
      <c r="E120" s="116"/>
      <c r="F120" s="116"/>
      <c r="G120" s="116"/>
      <c r="H120" s="117"/>
    </row>
    <row r="121" spans="1:8" s="9" customFormat="1" ht="16" customHeight="1" x14ac:dyDescent="0.35">
      <c r="A121" s="118" t="s">
        <v>219</v>
      </c>
      <c r="B121" s="119"/>
      <c r="C121" s="41">
        <v>9780137281916</v>
      </c>
      <c r="D121" s="114">
        <v>80.5</v>
      </c>
      <c r="E121" s="39">
        <v>0.1</v>
      </c>
      <c r="F121" s="40">
        <f t="shared" ref="F121:F122" si="28">D121-(D121*E121)</f>
        <v>72.45</v>
      </c>
      <c r="G121" s="41"/>
      <c r="H121" s="42">
        <f t="shared" ref="H121:H122" si="29">F121*G121</f>
        <v>0</v>
      </c>
    </row>
    <row r="122" spans="1:8" s="9" customFormat="1" ht="16" customHeight="1" x14ac:dyDescent="0.35">
      <c r="A122" s="118" t="s">
        <v>220</v>
      </c>
      <c r="B122" s="119"/>
      <c r="C122" s="41">
        <v>9780137281985</v>
      </c>
      <c r="D122" s="114">
        <v>80.5</v>
      </c>
      <c r="E122" s="39">
        <v>0.1</v>
      </c>
      <c r="F122" s="40">
        <f t="shared" si="28"/>
        <v>72.45</v>
      </c>
      <c r="G122" s="41"/>
      <c r="H122" s="42">
        <f t="shared" si="29"/>
        <v>0</v>
      </c>
    </row>
    <row r="123" spans="1:8" s="12" customFormat="1" ht="16" customHeight="1" x14ac:dyDescent="0.35">
      <c r="A123" s="115" t="s">
        <v>228</v>
      </c>
      <c r="B123" s="116"/>
      <c r="C123" s="116"/>
      <c r="D123" s="116"/>
      <c r="E123" s="116"/>
      <c r="F123" s="116"/>
      <c r="G123" s="116"/>
      <c r="H123" s="117"/>
    </row>
    <row r="124" spans="1:8" s="9" customFormat="1" ht="16" customHeight="1" x14ac:dyDescent="0.35">
      <c r="A124" s="118" t="s">
        <v>222</v>
      </c>
      <c r="B124" s="119"/>
      <c r="C124" s="41">
        <v>9780137282005</v>
      </c>
      <c r="D124" s="114">
        <v>80.5</v>
      </c>
      <c r="E124" s="39">
        <v>0.1</v>
      </c>
      <c r="F124" s="40">
        <f>D124-(D124*E124)</f>
        <v>72.45</v>
      </c>
      <c r="G124" s="41"/>
      <c r="H124" s="42">
        <f>F124*G124</f>
        <v>0</v>
      </c>
    </row>
    <row r="125" spans="1:8" s="9" customFormat="1" ht="16" customHeight="1" x14ac:dyDescent="0.35">
      <c r="A125" s="118" t="s">
        <v>221</v>
      </c>
      <c r="B125" s="119"/>
      <c r="C125" s="41">
        <v>9780137282036</v>
      </c>
      <c r="D125" s="114">
        <v>80.5</v>
      </c>
      <c r="E125" s="39">
        <v>0.1</v>
      </c>
      <c r="F125" s="40">
        <f t="shared" ref="F125:F129" si="30">D125-(D125*E125)</f>
        <v>72.45</v>
      </c>
      <c r="G125" s="41"/>
      <c r="H125" s="42">
        <f t="shared" ref="H125:H129" si="31">F125*G125</f>
        <v>0</v>
      </c>
    </row>
    <row r="126" spans="1:8" s="12" customFormat="1" ht="16" customHeight="1" x14ac:dyDescent="0.35">
      <c r="A126" s="115" t="s">
        <v>229</v>
      </c>
      <c r="B126" s="116"/>
      <c r="C126" s="116"/>
      <c r="D126" s="116"/>
      <c r="E126" s="116"/>
      <c r="F126" s="116"/>
      <c r="G126" s="116"/>
      <c r="H126" s="117"/>
    </row>
    <row r="127" spans="1:8" s="9" customFormat="1" ht="16" customHeight="1" x14ac:dyDescent="0.35">
      <c r="A127" s="118" t="s">
        <v>223</v>
      </c>
      <c r="B127" s="119"/>
      <c r="C127" s="41">
        <v>9780137282111</v>
      </c>
      <c r="D127" s="114">
        <v>80.5</v>
      </c>
      <c r="E127" s="39">
        <v>0.1</v>
      </c>
      <c r="F127" s="40">
        <f t="shared" si="30"/>
        <v>72.45</v>
      </c>
      <c r="G127" s="41"/>
      <c r="H127" s="42">
        <f t="shared" si="31"/>
        <v>0</v>
      </c>
    </row>
    <row r="128" spans="1:8" s="12" customFormat="1" ht="16" customHeight="1" x14ac:dyDescent="0.35">
      <c r="A128" s="115" t="s">
        <v>230</v>
      </c>
      <c r="B128" s="116"/>
      <c r="C128" s="116"/>
      <c r="D128" s="116"/>
      <c r="E128" s="116"/>
      <c r="F128" s="116"/>
      <c r="G128" s="116"/>
      <c r="H128" s="117"/>
    </row>
    <row r="129" spans="1:8" s="9" customFormat="1" ht="16" customHeight="1" x14ac:dyDescent="0.35">
      <c r="A129" s="118" t="s">
        <v>224</v>
      </c>
      <c r="B129" s="119"/>
      <c r="C129" s="41">
        <v>9780137282173</v>
      </c>
      <c r="D129" s="114">
        <v>80.5</v>
      </c>
      <c r="E129" s="39">
        <v>0.1</v>
      </c>
      <c r="F129" s="40">
        <f t="shared" si="30"/>
        <v>72.45</v>
      </c>
      <c r="G129" s="41"/>
      <c r="H129" s="42">
        <f t="shared" si="31"/>
        <v>0</v>
      </c>
    </row>
    <row r="130" spans="1:8" s="9" customFormat="1" ht="16" customHeight="1" x14ac:dyDescent="0.35">
      <c r="A130" s="45" t="s">
        <v>199</v>
      </c>
      <c r="B130" s="46"/>
      <c r="C130" s="46"/>
      <c r="D130" s="46"/>
      <c r="E130" s="46"/>
      <c r="F130" s="46"/>
      <c r="G130" s="46"/>
      <c r="H130" s="47"/>
    </row>
    <row r="131" spans="1:8" s="9" customFormat="1" ht="16" customHeight="1" x14ac:dyDescent="0.35">
      <c r="A131" s="48" t="s">
        <v>200</v>
      </c>
      <c r="B131" s="49"/>
      <c r="C131" s="41">
        <v>9780137306428</v>
      </c>
      <c r="D131" s="68">
        <v>550</v>
      </c>
      <c r="E131" s="39" t="s">
        <v>226</v>
      </c>
      <c r="F131" s="68">
        <v>550</v>
      </c>
      <c r="G131" s="41"/>
      <c r="H131" s="42">
        <f t="shared" ref="H131:H133" si="32">F131*G131</f>
        <v>0</v>
      </c>
    </row>
    <row r="132" spans="1:8" s="9" customFormat="1" ht="16" customHeight="1" x14ac:dyDescent="0.35">
      <c r="A132" s="35" t="s">
        <v>201</v>
      </c>
      <c r="B132" s="36"/>
      <c r="C132" s="41">
        <v>9780137306442</v>
      </c>
      <c r="D132" s="68">
        <v>1100</v>
      </c>
      <c r="E132" s="39" t="s">
        <v>226</v>
      </c>
      <c r="F132" s="68">
        <v>1100</v>
      </c>
      <c r="G132" s="41"/>
      <c r="H132" s="42">
        <f t="shared" si="32"/>
        <v>0</v>
      </c>
    </row>
    <row r="133" spans="1:8" s="9" customFormat="1" ht="16" customHeight="1" x14ac:dyDescent="0.35">
      <c r="A133" s="49" t="s">
        <v>202</v>
      </c>
      <c r="B133" s="49"/>
      <c r="C133" s="41">
        <v>9780137306466</v>
      </c>
      <c r="D133" s="68">
        <v>2200</v>
      </c>
      <c r="E133" s="39" t="s">
        <v>226</v>
      </c>
      <c r="F133" s="68">
        <v>2200</v>
      </c>
      <c r="G133" s="41"/>
      <c r="H133" s="120">
        <f t="shared" si="32"/>
        <v>0</v>
      </c>
    </row>
    <row r="134" spans="1:8" s="11" customFormat="1" ht="16" customHeight="1" x14ac:dyDescent="0.35">
      <c r="A134" s="121" t="s">
        <v>91</v>
      </c>
      <c r="B134" s="122"/>
      <c r="C134" s="122"/>
      <c r="D134" s="122"/>
      <c r="E134" s="122"/>
      <c r="F134" s="122"/>
      <c r="G134" s="122"/>
      <c r="H134" s="122"/>
    </row>
    <row r="135" spans="1:8" s="9" customFormat="1" ht="16" customHeight="1" x14ac:dyDescent="0.35">
      <c r="A135" s="49" t="s">
        <v>225</v>
      </c>
      <c r="B135" s="49"/>
      <c r="C135" s="41">
        <v>9780133865448</v>
      </c>
      <c r="D135" s="51">
        <v>67.25</v>
      </c>
      <c r="E135" s="39">
        <v>0.1</v>
      </c>
      <c r="F135" s="40">
        <f t="shared" ref="F135:F137" si="33">D135-(D135*E135)</f>
        <v>60.524999999999999</v>
      </c>
      <c r="G135" s="41"/>
      <c r="H135" s="120">
        <f t="shared" ref="H135:H137" si="34">F135*G135</f>
        <v>0</v>
      </c>
    </row>
    <row r="136" spans="1:8" s="9" customFormat="1" ht="16" customHeight="1" x14ac:dyDescent="0.35">
      <c r="A136" s="49" t="s">
        <v>251</v>
      </c>
      <c r="B136" s="49"/>
      <c r="C136" s="41">
        <v>9780134063461</v>
      </c>
      <c r="D136" s="69">
        <v>15</v>
      </c>
      <c r="E136" s="39" t="s">
        <v>226</v>
      </c>
      <c r="F136" s="69">
        <v>15</v>
      </c>
      <c r="G136" s="41"/>
      <c r="H136" s="120">
        <f t="shared" si="34"/>
        <v>0</v>
      </c>
    </row>
    <row r="137" spans="1:8" s="9" customFormat="1" ht="16" customHeight="1" x14ac:dyDescent="0.35">
      <c r="A137" s="64" t="s">
        <v>252</v>
      </c>
      <c r="B137" s="49"/>
      <c r="C137" s="41">
        <v>9780138207434</v>
      </c>
      <c r="D137" s="51">
        <v>552.25</v>
      </c>
      <c r="E137" s="39">
        <v>0.1</v>
      </c>
      <c r="F137" s="40">
        <f t="shared" si="33"/>
        <v>497.02499999999998</v>
      </c>
      <c r="G137" s="41"/>
      <c r="H137" s="120">
        <f t="shared" si="34"/>
        <v>0</v>
      </c>
    </row>
    <row r="138" spans="1:8" s="9" customFormat="1" ht="16" customHeight="1" x14ac:dyDescent="0.35">
      <c r="A138" s="49" t="s">
        <v>92</v>
      </c>
      <c r="B138" s="49"/>
      <c r="C138" s="41">
        <v>9780134722788</v>
      </c>
      <c r="D138" s="51">
        <v>128.25</v>
      </c>
      <c r="E138" s="39">
        <v>0.1</v>
      </c>
      <c r="F138" s="40">
        <f t="shared" ref="F138:F139" si="35">D138-(D138*E138)</f>
        <v>115.425</v>
      </c>
      <c r="G138" s="41"/>
      <c r="H138" s="120">
        <f t="shared" ref="H138:H139" si="36">F138*G138</f>
        <v>0</v>
      </c>
    </row>
    <row r="139" spans="1:8" s="9" customFormat="1" ht="16" customHeight="1" x14ac:dyDescent="0.35">
      <c r="A139" s="49" t="s">
        <v>93</v>
      </c>
      <c r="B139" s="49"/>
      <c r="C139" s="41">
        <v>9780134643328</v>
      </c>
      <c r="D139" s="51">
        <v>63.75</v>
      </c>
      <c r="E139" s="39">
        <v>0.1</v>
      </c>
      <c r="F139" s="40">
        <f t="shared" si="35"/>
        <v>57.375</v>
      </c>
      <c r="G139" s="41"/>
      <c r="H139" s="120">
        <f t="shared" si="36"/>
        <v>0</v>
      </c>
    </row>
    <row r="140" spans="1:8" s="9" customFormat="1" ht="16" customHeight="1" x14ac:dyDescent="0.35">
      <c r="A140" s="123" t="s">
        <v>11</v>
      </c>
      <c r="B140" s="123"/>
      <c r="C140" s="124" t="s">
        <v>12</v>
      </c>
      <c r="D140" s="125" t="s">
        <v>13</v>
      </c>
      <c r="E140" s="126" t="s">
        <v>14</v>
      </c>
      <c r="F140" s="127" t="s">
        <v>15</v>
      </c>
      <c r="G140" s="127" t="s">
        <v>16</v>
      </c>
      <c r="H140" s="124" t="s">
        <v>17</v>
      </c>
    </row>
    <row r="141" spans="1:8" s="9" customFormat="1" ht="16" customHeight="1" x14ac:dyDescent="0.35">
      <c r="A141" s="128" t="s">
        <v>94</v>
      </c>
      <c r="B141" s="129"/>
      <c r="C141" s="129"/>
      <c r="D141" s="129"/>
      <c r="E141" s="129"/>
      <c r="F141" s="129"/>
      <c r="G141" s="129"/>
      <c r="H141" s="130"/>
    </row>
    <row r="142" spans="1:8" s="9" customFormat="1" ht="16" customHeight="1" x14ac:dyDescent="0.35">
      <c r="A142" s="131" t="s">
        <v>95</v>
      </c>
      <c r="B142" s="132"/>
      <c r="C142" s="132"/>
      <c r="D142" s="132"/>
      <c r="E142" s="132"/>
      <c r="F142" s="132"/>
      <c r="G142" s="132"/>
      <c r="H142" s="133"/>
    </row>
    <row r="143" spans="1:8" s="9" customFormat="1" ht="16" customHeight="1" x14ac:dyDescent="0.35">
      <c r="A143" s="134" t="s">
        <v>181</v>
      </c>
      <c r="B143" s="135"/>
      <c r="C143" s="136" t="s">
        <v>96</v>
      </c>
      <c r="D143" s="137">
        <v>881.25</v>
      </c>
      <c r="E143" s="39">
        <v>0.1</v>
      </c>
      <c r="F143" s="40">
        <f t="shared" ref="F143:F145" si="37">D143-(D143*E143)</f>
        <v>793.125</v>
      </c>
      <c r="G143" s="41"/>
      <c r="H143" s="42">
        <f t="shared" ref="H143:H145" si="38">F143*G143</f>
        <v>0</v>
      </c>
    </row>
    <row r="144" spans="1:8" s="9" customFormat="1" ht="16" customHeight="1" x14ac:dyDescent="0.35">
      <c r="A144" s="134" t="s">
        <v>182</v>
      </c>
      <c r="B144" s="135"/>
      <c r="C144" s="136" t="s">
        <v>177</v>
      </c>
      <c r="D144" s="137">
        <v>881.25</v>
      </c>
      <c r="E144" s="39">
        <v>0.1</v>
      </c>
      <c r="F144" s="40">
        <f t="shared" si="37"/>
        <v>793.125</v>
      </c>
      <c r="G144" s="41"/>
      <c r="H144" s="42">
        <f t="shared" si="38"/>
        <v>0</v>
      </c>
    </row>
    <row r="145" spans="1:8" s="9" customFormat="1" ht="16" customHeight="1" x14ac:dyDescent="0.35">
      <c r="A145" s="134" t="s">
        <v>183</v>
      </c>
      <c r="B145" s="135"/>
      <c r="C145" s="136" t="s">
        <v>178</v>
      </c>
      <c r="D145" s="137">
        <v>881.25</v>
      </c>
      <c r="E145" s="39">
        <v>0.1</v>
      </c>
      <c r="F145" s="40">
        <f t="shared" si="37"/>
        <v>793.125</v>
      </c>
      <c r="G145" s="41"/>
      <c r="H145" s="42">
        <f t="shared" si="38"/>
        <v>0</v>
      </c>
    </row>
    <row r="146" spans="1:8" s="9" customFormat="1" ht="16" customHeight="1" x14ac:dyDescent="0.35">
      <c r="A146" s="131" t="s">
        <v>97</v>
      </c>
      <c r="B146" s="132"/>
      <c r="C146" s="132"/>
      <c r="D146" s="132"/>
      <c r="E146" s="132"/>
      <c r="F146" s="132"/>
      <c r="G146" s="132"/>
      <c r="H146" s="133"/>
    </row>
    <row r="147" spans="1:8" s="9" customFormat="1" ht="16" customHeight="1" x14ac:dyDescent="0.35">
      <c r="A147" s="134" t="s">
        <v>184</v>
      </c>
      <c r="B147" s="135"/>
      <c r="C147" s="136" t="s">
        <v>98</v>
      </c>
      <c r="D147" s="137">
        <v>139</v>
      </c>
      <c r="E147" s="39">
        <v>0.1</v>
      </c>
      <c r="F147" s="40">
        <f t="shared" ref="F147:F149" si="39">D147-(D147*E147)</f>
        <v>125.1</v>
      </c>
      <c r="G147" s="41"/>
      <c r="H147" s="42">
        <f t="shared" ref="H147:H149" si="40">F147*G147</f>
        <v>0</v>
      </c>
    </row>
    <row r="148" spans="1:8" s="9" customFormat="1" ht="16" customHeight="1" x14ac:dyDescent="0.35">
      <c r="A148" s="134" t="s">
        <v>185</v>
      </c>
      <c r="B148" s="135"/>
      <c r="C148" s="136" t="s">
        <v>179</v>
      </c>
      <c r="D148" s="137">
        <v>139</v>
      </c>
      <c r="E148" s="39">
        <v>0.1</v>
      </c>
      <c r="F148" s="40">
        <f t="shared" si="39"/>
        <v>125.1</v>
      </c>
      <c r="G148" s="41"/>
      <c r="H148" s="42">
        <f t="shared" si="40"/>
        <v>0</v>
      </c>
    </row>
    <row r="149" spans="1:8" s="9" customFormat="1" ht="16" customHeight="1" x14ac:dyDescent="0.35">
      <c r="A149" s="134" t="s">
        <v>186</v>
      </c>
      <c r="B149" s="135"/>
      <c r="C149" s="136" t="s">
        <v>180</v>
      </c>
      <c r="D149" s="137">
        <v>139</v>
      </c>
      <c r="E149" s="39">
        <v>0.1</v>
      </c>
      <c r="F149" s="40">
        <f t="shared" si="39"/>
        <v>125.1</v>
      </c>
      <c r="G149" s="41"/>
      <c r="H149" s="42">
        <f t="shared" si="40"/>
        <v>0</v>
      </c>
    </row>
    <row r="150" spans="1:8" s="9" customFormat="1" ht="16" customHeight="1" x14ac:dyDescent="0.35">
      <c r="A150" s="131" t="s">
        <v>99</v>
      </c>
      <c r="B150" s="132"/>
      <c r="C150" s="132"/>
      <c r="D150" s="132"/>
      <c r="E150" s="132"/>
      <c r="F150" s="132"/>
      <c r="G150" s="132"/>
      <c r="H150" s="133"/>
    </row>
    <row r="151" spans="1:8" s="9" customFormat="1" ht="16" customHeight="1" x14ac:dyDescent="0.35">
      <c r="A151" s="134" t="s">
        <v>187</v>
      </c>
      <c r="B151" s="135"/>
      <c r="C151" s="136" t="s">
        <v>100</v>
      </c>
      <c r="D151" s="137">
        <v>95.75</v>
      </c>
      <c r="E151" s="39">
        <v>0.1</v>
      </c>
      <c r="F151" s="40">
        <f t="shared" ref="F151:F153" si="41">D151-(D151*E151)</f>
        <v>86.174999999999997</v>
      </c>
      <c r="G151" s="41"/>
      <c r="H151" s="42">
        <f t="shared" ref="H151:H153" si="42">F151*G151</f>
        <v>0</v>
      </c>
    </row>
    <row r="152" spans="1:8" s="9" customFormat="1" ht="16" customHeight="1" x14ac:dyDescent="0.35">
      <c r="A152" s="134" t="s">
        <v>188</v>
      </c>
      <c r="B152" s="138"/>
      <c r="C152" s="136" t="s">
        <v>101</v>
      </c>
      <c r="D152" s="137">
        <v>95.75</v>
      </c>
      <c r="E152" s="39">
        <v>0.1</v>
      </c>
      <c r="F152" s="40">
        <f t="shared" si="41"/>
        <v>86.174999999999997</v>
      </c>
      <c r="G152" s="41"/>
      <c r="H152" s="42">
        <f t="shared" si="42"/>
        <v>0</v>
      </c>
    </row>
    <row r="153" spans="1:8" s="9" customFormat="1" ht="16" customHeight="1" x14ac:dyDescent="0.35">
      <c r="A153" s="134" t="s">
        <v>189</v>
      </c>
      <c r="B153" s="138"/>
      <c r="C153" s="136" t="s">
        <v>102</v>
      </c>
      <c r="D153" s="137">
        <v>95.75</v>
      </c>
      <c r="E153" s="39">
        <v>0.1</v>
      </c>
      <c r="F153" s="40">
        <f t="shared" si="41"/>
        <v>86.174999999999997</v>
      </c>
      <c r="G153" s="41"/>
      <c r="H153" s="42">
        <f t="shared" si="42"/>
        <v>0</v>
      </c>
    </row>
    <row r="154" spans="1:8" s="9" customFormat="1" ht="16" customHeight="1" x14ac:dyDescent="0.35">
      <c r="A154" s="131" t="s">
        <v>103</v>
      </c>
      <c r="B154" s="132"/>
      <c r="C154" s="132"/>
      <c r="D154" s="132"/>
      <c r="E154" s="132"/>
      <c r="F154" s="132"/>
      <c r="G154" s="132"/>
      <c r="H154" s="133"/>
    </row>
    <row r="155" spans="1:8" s="9" customFormat="1" ht="16" customHeight="1" x14ac:dyDescent="0.35">
      <c r="A155" s="139" t="s">
        <v>104</v>
      </c>
      <c r="B155" s="140"/>
      <c r="C155" s="136" t="s">
        <v>105</v>
      </c>
      <c r="D155" s="137">
        <v>14</v>
      </c>
      <c r="E155" s="39">
        <v>0.1</v>
      </c>
      <c r="F155" s="40">
        <f t="shared" ref="F155:F164" si="43">D155-(D155*E155)</f>
        <v>12.6</v>
      </c>
      <c r="G155" s="41"/>
      <c r="H155" s="42">
        <f t="shared" ref="H155:H164" si="44">F155*G155</f>
        <v>0</v>
      </c>
    </row>
    <row r="156" spans="1:8" s="9" customFormat="1" ht="16" customHeight="1" x14ac:dyDescent="0.35">
      <c r="A156" s="141" t="s">
        <v>106</v>
      </c>
      <c r="B156" s="142"/>
      <c r="C156" s="136" t="s">
        <v>107</v>
      </c>
      <c r="D156" s="137">
        <v>14</v>
      </c>
      <c r="E156" s="39">
        <v>0.1</v>
      </c>
      <c r="F156" s="40">
        <f t="shared" si="43"/>
        <v>12.6</v>
      </c>
      <c r="G156" s="41"/>
      <c r="H156" s="42">
        <f t="shared" si="44"/>
        <v>0</v>
      </c>
    </row>
    <row r="157" spans="1:8" s="9" customFormat="1" ht="16" customHeight="1" x14ac:dyDescent="0.35">
      <c r="A157" s="141" t="s">
        <v>108</v>
      </c>
      <c r="B157" s="142"/>
      <c r="C157" s="136" t="s">
        <v>109</v>
      </c>
      <c r="D157" s="137">
        <v>14</v>
      </c>
      <c r="E157" s="39">
        <v>0.1</v>
      </c>
      <c r="F157" s="40">
        <f t="shared" si="43"/>
        <v>12.6</v>
      </c>
      <c r="G157" s="41"/>
      <c r="H157" s="42">
        <f t="shared" si="44"/>
        <v>0</v>
      </c>
    </row>
    <row r="158" spans="1:8" s="9" customFormat="1" ht="16" customHeight="1" x14ac:dyDescent="0.35">
      <c r="A158" s="139" t="s">
        <v>110</v>
      </c>
      <c r="B158" s="140"/>
      <c r="C158" s="136" t="s">
        <v>111</v>
      </c>
      <c r="D158" s="137">
        <v>14</v>
      </c>
      <c r="E158" s="39">
        <v>0.1</v>
      </c>
      <c r="F158" s="40">
        <f t="shared" si="43"/>
        <v>12.6</v>
      </c>
      <c r="G158" s="41"/>
      <c r="H158" s="42">
        <f t="shared" si="44"/>
        <v>0</v>
      </c>
    </row>
    <row r="159" spans="1:8" s="9" customFormat="1" ht="16" customHeight="1" x14ac:dyDescent="0.35">
      <c r="A159" s="139" t="s">
        <v>112</v>
      </c>
      <c r="B159" s="140"/>
      <c r="C159" s="136" t="s">
        <v>113</v>
      </c>
      <c r="D159" s="137">
        <v>14</v>
      </c>
      <c r="E159" s="39">
        <v>0.1</v>
      </c>
      <c r="F159" s="40">
        <f t="shared" si="43"/>
        <v>12.6</v>
      </c>
      <c r="G159" s="41"/>
      <c r="H159" s="42">
        <f t="shared" si="44"/>
        <v>0</v>
      </c>
    </row>
    <row r="160" spans="1:8" s="9" customFormat="1" ht="16" customHeight="1" x14ac:dyDescent="0.35">
      <c r="A160" s="141" t="s">
        <v>114</v>
      </c>
      <c r="B160" s="142"/>
      <c r="C160" s="136" t="s">
        <v>115</v>
      </c>
      <c r="D160" s="137">
        <v>14</v>
      </c>
      <c r="E160" s="39">
        <v>0.1</v>
      </c>
      <c r="F160" s="40">
        <f t="shared" si="43"/>
        <v>12.6</v>
      </c>
      <c r="G160" s="41"/>
      <c r="H160" s="42">
        <f t="shared" si="44"/>
        <v>0</v>
      </c>
    </row>
    <row r="161" spans="1:8" s="9" customFormat="1" ht="16" customHeight="1" x14ac:dyDescent="0.35">
      <c r="A161" s="139" t="s">
        <v>116</v>
      </c>
      <c r="B161" s="140"/>
      <c r="C161" s="136" t="s">
        <v>117</v>
      </c>
      <c r="D161" s="137">
        <v>14</v>
      </c>
      <c r="E161" s="39">
        <v>0.1</v>
      </c>
      <c r="F161" s="40">
        <f t="shared" si="43"/>
        <v>12.6</v>
      </c>
      <c r="G161" s="41"/>
      <c r="H161" s="42">
        <f t="shared" si="44"/>
        <v>0</v>
      </c>
    </row>
    <row r="162" spans="1:8" s="9" customFormat="1" ht="16" customHeight="1" x14ac:dyDescent="0.35">
      <c r="A162" s="139" t="s">
        <v>118</v>
      </c>
      <c r="B162" s="140"/>
      <c r="C162" s="143" t="s">
        <v>119</v>
      </c>
      <c r="D162" s="137">
        <v>14</v>
      </c>
      <c r="E162" s="39">
        <v>0.1</v>
      </c>
      <c r="F162" s="40">
        <f t="shared" si="43"/>
        <v>12.6</v>
      </c>
      <c r="G162" s="41"/>
      <c r="H162" s="42">
        <f t="shared" si="44"/>
        <v>0</v>
      </c>
    </row>
    <row r="163" spans="1:8" s="9" customFormat="1" ht="16" customHeight="1" x14ac:dyDescent="0.35">
      <c r="A163" s="139" t="s">
        <v>120</v>
      </c>
      <c r="B163" s="140"/>
      <c r="C163" s="143" t="s">
        <v>121</v>
      </c>
      <c r="D163" s="137">
        <v>14</v>
      </c>
      <c r="E163" s="39">
        <v>0.1</v>
      </c>
      <c r="F163" s="40">
        <f t="shared" si="43"/>
        <v>12.6</v>
      </c>
      <c r="G163" s="41"/>
      <c r="H163" s="42">
        <f t="shared" si="44"/>
        <v>0</v>
      </c>
    </row>
    <row r="164" spans="1:8" s="9" customFormat="1" ht="16" customHeight="1" x14ac:dyDescent="0.35">
      <c r="A164" s="141" t="s">
        <v>122</v>
      </c>
      <c r="B164" s="142"/>
      <c r="C164" s="136" t="s">
        <v>123</v>
      </c>
      <c r="D164" s="137">
        <v>14</v>
      </c>
      <c r="E164" s="39">
        <v>0.1</v>
      </c>
      <c r="F164" s="40">
        <f t="shared" si="43"/>
        <v>12.6</v>
      </c>
      <c r="G164" s="41"/>
      <c r="H164" s="42">
        <f t="shared" si="44"/>
        <v>0</v>
      </c>
    </row>
    <row r="165" spans="1:8" s="9" customFormat="1" ht="16" customHeight="1" x14ac:dyDescent="0.35">
      <c r="A165" s="131" t="s">
        <v>124</v>
      </c>
      <c r="B165" s="132"/>
      <c r="C165" s="132"/>
      <c r="D165" s="132"/>
      <c r="E165" s="132"/>
      <c r="F165" s="132"/>
      <c r="G165" s="132"/>
      <c r="H165" s="133"/>
    </row>
    <row r="166" spans="1:8" s="9" customFormat="1" ht="16" customHeight="1" x14ac:dyDescent="0.35">
      <c r="A166" s="141" t="s">
        <v>125</v>
      </c>
      <c r="B166" s="142"/>
      <c r="C166" s="144" t="s">
        <v>126</v>
      </c>
      <c r="D166" s="137">
        <v>14</v>
      </c>
      <c r="E166" s="39">
        <v>0.1</v>
      </c>
      <c r="F166" s="40">
        <f t="shared" ref="F166:F175" si="45">D166-(D166*E166)</f>
        <v>12.6</v>
      </c>
      <c r="G166" s="41"/>
      <c r="H166" s="42">
        <f t="shared" ref="H166:H175" si="46">F166*G166</f>
        <v>0</v>
      </c>
    </row>
    <row r="167" spans="1:8" s="9" customFormat="1" ht="16" customHeight="1" x14ac:dyDescent="0.35">
      <c r="A167" s="141" t="s">
        <v>127</v>
      </c>
      <c r="B167" s="142"/>
      <c r="C167" s="144" t="s">
        <v>128</v>
      </c>
      <c r="D167" s="137">
        <v>14</v>
      </c>
      <c r="E167" s="39">
        <v>0.1</v>
      </c>
      <c r="F167" s="40">
        <f t="shared" si="45"/>
        <v>12.6</v>
      </c>
      <c r="G167" s="41"/>
      <c r="H167" s="42">
        <f t="shared" si="46"/>
        <v>0</v>
      </c>
    </row>
    <row r="168" spans="1:8" s="9" customFormat="1" ht="16" customHeight="1" x14ac:dyDescent="0.35">
      <c r="A168" s="141" t="s">
        <v>129</v>
      </c>
      <c r="B168" s="142"/>
      <c r="C168" s="144" t="s">
        <v>130</v>
      </c>
      <c r="D168" s="137">
        <v>14</v>
      </c>
      <c r="E168" s="39">
        <v>0.1</v>
      </c>
      <c r="F168" s="40">
        <f t="shared" si="45"/>
        <v>12.6</v>
      </c>
      <c r="G168" s="41"/>
      <c r="H168" s="42">
        <f t="shared" si="46"/>
        <v>0</v>
      </c>
    </row>
    <row r="169" spans="1:8" s="9" customFormat="1" ht="16" customHeight="1" x14ac:dyDescent="0.35">
      <c r="A169" s="141" t="s">
        <v>131</v>
      </c>
      <c r="B169" s="142"/>
      <c r="C169" s="144" t="s">
        <v>132</v>
      </c>
      <c r="D169" s="137">
        <v>14</v>
      </c>
      <c r="E169" s="39">
        <v>0.1</v>
      </c>
      <c r="F169" s="40">
        <f t="shared" si="45"/>
        <v>12.6</v>
      </c>
      <c r="G169" s="41"/>
      <c r="H169" s="42">
        <f t="shared" si="46"/>
        <v>0</v>
      </c>
    </row>
    <row r="170" spans="1:8" s="9" customFormat="1" ht="16" customHeight="1" x14ac:dyDescent="0.35">
      <c r="A170" s="141" t="s">
        <v>133</v>
      </c>
      <c r="B170" s="142"/>
      <c r="C170" s="144" t="s">
        <v>134</v>
      </c>
      <c r="D170" s="137">
        <v>14</v>
      </c>
      <c r="E170" s="39">
        <v>0.1</v>
      </c>
      <c r="F170" s="40">
        <f t="shared" si="45"/>
        <v>12.6</v>
      </c>
      <c r="G170" s="41"/>
      <c r="H170" s="42">
        <f t="shared" si="46"/>
        <v>0</v>
      </c>
    </row>
    <row r="171" spans="1:8" s="9" customFormat="1" ht="16" customHeight="1" x14ac:dyDescent="0.35">
      <c r="A171" s="139" t="s">
        <v>135</v>
      </c>
      <c r="B171" s="140"/>
      <c r="C171" s="144" t="s">
        <v>136</v>
      </c>
      <c r="D171" s="137">
        <v>14</v>
      </c>
      <c r="E171" s="39">
        <v>0.1</v>
      </c>
      <c r="F171" s="40">
        <f t="shared" si="45"/>
        <v>12.6</v>
      </c>
      <c r="G171" s="41"/>
      <c r="H171" s="42">
        <f t="shared" si="46"/>
        <v>0</v>
      </c>
    </row>
    <row r="172" spans="1:8" s="9" customFormat="1" ht="16" customHeight="1" x14ac:dyDescent="0.35">
      <c r="A172" s="141" t="s">
        <v>137</v>
      </c>
      <c r="B172" s="142"/>
      <c r="C172" s="144" t="s">
        <v>138</v>
      </c>
      <c r="D172" s="137">
        <v>14</v>
      </c>
      <c r="E172" s="39">
        <v>0.1</v>
      </c>
      <c r="F172" s="40">
        <f t="shared" si="45"/>
        <v>12.6</v>
      </c>
      <c r="G172" s="41"/>
      <c r="H172" s="42">
        <f t="shared" si="46"/>
        <v>0</v>
      </c>
    </row>
    <row r="173" spans="1:8" s="9" customFormat="1" ht="16" customHeight="1" x14ac:dyDescent="0.35">
      <c r="A173" s="141" t="s">
        <v>139</v>
      </c>
      <c r="B173" s="142"/>
      <c r="C173" s="144" t="s">
        <v>140</v>
      </c>
      <c r="D173" s="137">
        <v>14</v>
      </c>
      <c r="E173" s="39">
        <v>0.1</v>
      </c>
      <c r="F173" s="40">
        <f t="shared" si="45"/>
        <v>12.6</v>
      </c>
      <c r="G173" s="41"/>
      <c r="H173" s="42">
        <f t="shared" si="46"/>
        <v>0</v>
      </c>
    </row>
    <row r="174" spans="1:8" s="9" customFormat="1" ht="16" customHeight="1" x14ac:dyDescent="0.35">
      <c r="A174" s="141" t="s">
        <v>141</v>
      </c>
      <c r="B174" s="142"/>
      <c r="C174" s="144" t="s">
        <v>142</v>
      </c>
      <c r="D174" s="137">
        <v>14</v>
      </c>
      <c r="E174" s="39">
        <v>0.1</v>
      </c>
      <c r="F174" s="40">
        <f t="shared" si="45"/>
        <v>12.6</v>
      </c>
      <c r="G174" s="41"/>
      <c r="H174" s="42">
        <f t="shared" si="46"/>
        <v>0</v>
      </c>
    </row>
    <row r="175" spans="1:8" s="9" customFormat="1" ht="16" customHeight="1" thickBot="1" x14ac:dyDescent="0.4">
      <c r="A175" s="141" t="s">
        <v>143</v>
      </c>
      <c r="B175" s="142"/>
      <c r="C175" s="144" t="s">
        <v>144</v>
      </c>
      <c r="D175" s="137">
        <v>14</v>
      </c>
      <c r="E175" s="39">
        <v>0.1</v>
      </c>
      <c r="F175" s="40">
        <f t="shared" si="45"/>
        <v>12.6</v>
      </c>
      <c r="G175" s="41"/>
      <c r="H175" s="42">
        <f t="shared" si="46"/>
        <v>0</v>
      </c>
    </row>
    <row r="176" spans="1:8" s="9" customFormat="1" ht="16" customHeight="1" thickBot="1" x14ac:dyDescent="0.4">
      <c r="A176" s="21" t="s">
        <v>11</v>
      </c>
      <c r="B176" s="22"/>
      <c r="C176" s="23" t="s">
        <v>12</v>
      </c>
      <c r="D176" s="24" t="s">
        <v>13</v>
      </c>
      <c r="E176" s="25" t="s">
        <v>14</v>
      </c>
      <c r="F176" s="26" t="s">
        <v>15</v>
      </c>
      <c r="G176" s="26" t="s">
        <v>16</v>
      </c>
      <c r="H176" s="27" t="s">
        <v>17</v>
      </c>
    </row>
    <row r="177" spans="1:8" s="9" customFormat="1" ht="16" customHeight="1" x14ac:dyDescent="0.35">
      <c r="A177" s="131" t="s">
        <v>237</v>
      </c>
      <c r="B177" s="132"/>
      <c r="C177" s="132"/>
      <c r="D177" s="132"/>
      <c r="E177" s="132"/>
      <c r="F177" s="132"/>
      <c r="G177" s="132"/>
      <c r="H177" s="133"/>
    </row>
    <row r="178" spans="1:8" s="9" customFormat="1" ht="16" customHeight="1" x14ac:dyDescent="0.35">
      <c r="A178" s="145" t="s">
        <v>145</v>
      </c>
      <c r="B178" s="146"/>
      <c r="C178" s="144" t="s">
        <v>146</v>
      </c>
      <c r="D178" s="137">
        <v>14</v>
      </c>
      <c r="E178" s="39">
        <v>0.1</v>
      </c>
      <c r="F178" s="40">
        <f t="shared" ref="F178:F187" si="47">D178-(D178*E178)</f>
        <v>12.6</v>
      </c>
      <c r="G178" s="41"/>
      <c r="H178" s="42">
        <f t="shared" ref="H178:H187" si="48">F178*G178</f>
        <v>0</v>
      </c>
    </row>
    <row r="179" spans="1:8" s="9" customFormat="1" ht="16" customHeight="1" x14ac:dyDescent="0.35">
      <c r="A179" s="145" t="s">
        <v>147</v>
      </c>
      <c r="B179" s="146"/>
      <c r="C179" s="136" t="s">
        <v>148</v>
      </c>
      <c r="D179" s="137">
        <v>14</v>
      </c>
      <c r="E179" s="39">
        <v>0.1</v>
      </c>
      <c r="F179" s="40">
        <f t="shared" si="47"/>
        <v>12.6</v>
      </c>
      <c r="G179" s="41"/>
      <c r="H179" s="42">
        <f t="shared" si="48"/>
        <v>0</v>
      </c>
    </row>
    <row r="180" spans="1:8" s="9" customFormat="1" ht="16" customHeight="1" x14ac:dyDescent="0.35">
      <c r="A180" s="145" t="s">
        <v>149</v>
      </c>
      <c r="B180" s="146"/>
      <c r="C180" s="136" t="s">
        <v>150</v>
      </c>
      <c r="D180" s="137">
        <v>14</v>
      </c>
      <c r="E180" s="39">
        <v>0.1</v>
      </c>
      <c r="F180" s="40">
        <f t="shared" si="47"/>
        <v>12.6</v>
      </c>
      <c r="G180" s="41"/>
      <c r="H180" s="42">
        <f t="shared" si="48"/>
        <v>0</v>
      </c>
    </row>
    <row r="181" spans="1:8" s="9" customFormat="1" ht="16" customHeight="1" x14ac:dyDescent="0.35">
      <c r="A181" s="147" t="s">
        <v>151</v>
      </c>
      <c r="B181" s="148"/>
      <c r="C181" s="136" t="s">
        <v>152</v>
      </c>
      <c r="D181" s="137">
        <v>14</v>
      </c>
      <c r="E181" s="39">
        <v>0.1</v>
      </c>
      <c r="F181" s="40">
        <f t="shared" si="47"/>
        <v>12.6</v>
      </c>
      <c r="G181" s="41"/>
      <c r="H181" s="42">
        <f t="shared" si="48"/>
        <v>0</v>
      </c>
    </row>
    <row r="182" spans="1:8" s="9" customFormat="1" ht="16" customHeight="1" x14ac:dyDescent="0.35">
      <c r="A182" s="149" t="s">
        <v>153</v>
      </c>
      <c r="B182" s="150"/>
      <c r="C182" s="136" t="s">
        <v>154</v>
      </c>
      <c r="D182" s="137">
        <v>14</v>
      </c>
      <c r="E182" s="39">
        <v>0.1</v>
      </c>
      <c r="F182" s="40">
        <f t="shared" si="47"/>
        <v>12.6</v>
      </c>
      <c r="G182" s="41"/>
      <c r="H182" s="42">
        <f t="shared" si="48"/>
        <v>0</v>
      </c>
    </row>
    <row r="183" spans="1:8" s="9" customFormat="1" ht="16" customHeight="1" x14ac:dyDescent="0.35">
      <c r="A183" s="145" t="s">
        <v>155</v>
      </c>
      <c r="B183" s="146"/>
      <c r="C183" s="136" t="s">
        <v>156</v>
      </c>
      <c r="D183" s="137">
        <v>14</v>
      </c>
      <c r="E183" s="39">
        <v>0.1</v>
      </c>
      <c r="F183" s="40">
        <f t="shared" si="47"/>
        <v>12.6</v>
      </c>
      <c r="G183" s="41"/>
      <c r="H183" s="42">
        <f t="shared" si="48"/>
        <v>0</v>
      </c>
    </row>
    <row r="184" spans="1:8" s="9" customFormat="1" ht="16" customHeight="1" x14ac:dyDescent="0.35">
      <c r="A184" s="149" t="s">
        <v>157</v>
      </c>
      <c r="B184" s="150"/>
      <c r="C184" s="136" t="s">
        <v>158</v>
      </c>
      <c r="D184" s="137">
        <v>14</v>
      </c>
      <c r="E184" s="39">
        <v>0.1</v>
      </c>
      <c r="F184" s="40">
        <f t="shared" si="47"/>
        <v>12.6</v>
      </c>
      <c r="G184" s="41"/>
      <c r="H184" s="42">
        <f t="shared" si="48"/>
        <v>0</v>
      </c>
    </row>
    <row r="185" spans="1:8" s="9" customFormat="1" ht="16" customHeight="1" x14ac:dyDescent="0.35">
      <c r="A185" s="145" t="s">
        <v>159</v>
      </c>
      <c r="B185" s="146"/>
      <c r="C185" s="136" t="s">
        <v>160</v>
      </c>
      <c r="D185" s="137">
        <v>14</v>
      </c>
      <c r="E185" s="39">
        <v>0.1</v>
      </c>
      <c r="F185" s="40">
        <f t="shared" si="47"/>
        <v>12.6</v>
      </c>
      <c r="G185" s="41"/>
      <c r="H185" s="42">
        <f t="shared" si="48"/>
        <v>0</v>
      </c>
    </row>
    <row r="186" spans="1:8" s="9" customFormat="1" ht="16" customHeight="1" x14ac:dyDescent="0.35">
      <c r="A186" s="145" t="s">
        <v>161</v>
      </c>
      <c r="B186" s="146"/>
      <c r="C186" s="136" t="s">
        <v>162</v>
      </c>
      <c r="D186" s="137">
        <v>14</v>
      </c>
      <c r="E186" s="39">
        <v>0.1</v>
      </c>
      <c r="F186" s="40">
        <f t="shared" si="47"/>
        <v>12.6</v>
      </c>
      <c r="G186" s="41"/>
      <c r="H186" s="42">
        <f t="shared" si="48"/>
        <v>0</v>
      </c>
    </row>
    <row r="187" spans="1:8" s="9" customFormat="1" ht="16" customHeight="1" x14ac:dyDescent="0.35">
      <c r="A187" s="149" t="s">
        <v>163</v>
      </c>
      <c r="B187" s="150"/>
      <c r="C187" s="136" t="s">
        <v>164</v>
      </c>
      <c r="D187" s="137">
        <v>14</v>
      </c>
      <c r="E187" s="39">
        <v>0.1</v>
      </c>
      <c r="F187" s="40">
        <f t="shared" si="47"/>
        <v>12.6</v>
      </c>
      <c r="G187" s="41"/>
      <c r="H187" s="42">
        <f t="shared" si="48"/>
        <v>0</v>
      </c>
    </row>
    <row r="188" spans="1:8" s="9" customFormat="1" ht="16" customHeight="1" x14ac:dyDescent="0.35">
      <c r="A188" s="128" t="s">
        <v>253</v>
      </c>
      <c r="B188" s="129"/>
      <c r="C188" s="129"/>
      <c r="D188" s="129"/>
      <c r="E188" s="129"/>
      <c r="F188" s="129"/>
      <c r="G188" s="129"/>
      <c r="H188" s="130"/>
    </row>
    <row r="189" spans="1:8" s="9" customFormat="1" ht="16" customHeight="1" x14ac:dyDescent="0.35">
      <c r="A189" s="151" t="s">
        <v>254</v>
      </c>
      <c r="B189" s="152"/>
      <c r="C189" s="153">
        <v>9780138118341</v>
      </c>
      <c r="D189" s="137">
        <v>266</v>
      </c>
      <c r="E189" s="39">
        <v>0.1</v>
      </c>
      <c r="F189" s="40">
        <f t="shared" ref="F189:F208" si="49">D189-(D189*E189)</f>
        <v>239.4</v>
      </c>
      <c r="G189" s="41"/>
      <c r="H189" s="42">
        <f t="shared" ref="H189:H208" si="50">F189*G189</f>
        <v>0</v>
      </c>
    </row>
    <row r="190" spans="1:8" s="9" customFormat="1" ht="16" customHeight="1" x14ac:dyDescent="0.35">
      <c r="A190" s="154" t="s">
        <v>255</v>
      </c>
      <c r="B190" s="146"/>
      <c r="C190" s="155" t="s">
        <v>274</v>
      </c>
      <c r="D190" s="137">
        <v>14</v>
      </c>
      <c r="E190" s="39">
        <v>0.1</v>
      </c>
      <c r="F190" s="40">
        <f t="shared" si="49"/>
        <v>12.6</v>
      </c>
      <c r="G190" s="41"/>
      <c r="H190" s="42">
        <f t="shared" si="50"/>
        <v>0</v>
      </c>
    </row>
    <row r="191" spans="1:8" s="9" customFormat="1" ht="16" customHeight="1" x14ac:dyDescent="0.35">
      <c r="A191" s="154" t="s">
        <v>256</v>
      </c>
      <c r="B191" s="146"/>
      <c r="C191" s="155" t="s">
        <v>117</v>
      </c>
      <c r="D191" s="137">
        <v>14</v>
      </c>
      <c r="E191" s="39">
        <v>0.1</v>
      </c>
      <c r="F191" s="40">
        <f t="shared" si="49"/>
        <v>12.6</v>
      </c>
      <c r="G191" s="41"/>
      <c r="H191" s="42">
        <f t="shared" si="50"/>
        <v>0</v>
      </c>
    </row>
    <row r="192" spans="1:8" s="9" customFormat="1" ht="16" customHeight="1" x14ac:dyDescent="0.35">
      <c r="A192" s="154" t="s">
        <v>257</v>
      </c>
      <c r="B192" s="146"/>
      <c r="C192" s="155" t="s">
        <v>136</v>
      </c>
      <c r="D192" s="137">
        <v>14</v>
      </c>
      <c r="E192" s="39">
        <v>0.1</v>
      </c>
      <c r="F192" s="40">
        <f t="shared" si="49"/>
        <v>12.6</v>
      </c>
      <c r="G192" s="41"/>
      <c r="H192" s="42">
        <f t="shared" si="50"/>
        <v>0</v>
      </c>
    </row>
    <row r="193" spans="1:8" s="9" customFormat="1" ht="16" customHeight="1" x14ac:dyDescent="0.35">
      <c r="A193" s="154" t="s">
        <v>258</v>
      </c>
      <c r="B193" s="146"/>
      <c r="C193" s="155" t="s">
        <v>275</v>
      </c>
      <c r="D193" s="137">
        <v>14</v>
      </c>
      <c r="E193" s="39">
        <v>0.1</v>
      </c>
      <c r="F193" s="40">
        <f t="shared" si="49"/>
        <v>12.6</v>
      </c>
      <c r="G193" s="41"/>
      <c r="H193" s="42">
        <f t="shared" si="50"/>
        <v>0</v>
      </c>
    </row>
    <row r="194" spans="1:8" s="9" customFormat="1" ht="16" customHeight="1" x14ac:dyDescent="0.35">
      <c r="A194" s="154" t="s">
        <v>259</v>
      </c>
      <c r="B194" s="146"/>
      <c r="C194" s="155" t="s">
        <v>138</v>
      </c>
      <c r="D194" s="137">
        <v>14</v>
      </c>
      <c r="E194" s="39">
        <v>0.1</v>
      </c>
      <c r="F194" s="40">
        <f t="shared" si="49"/>
        <v>12.6</v>
      </c>
      <c r="G194" s="41"/>
      <c r="H194" s="42">
        <f t="shared" si="50"/>
        <v>0</v>
      </c>
    </row>
    <row r="195" spans="1:8" s="9" customFormat="1" ht="16" customHeight="1" x14ac:dyDescent="0.35">
      <c r="A195" s="154" t="s">
        <v>260</v>
      </c>
      <c r="B195" s="146"/>
      <c r="C195" s="155" t="s">
        <v>144</v>
      </c>
      <c r="D195" s="137">
        <v>14</v>
      </c>
      <c r="E195" s="39">
        <v>0.1</v>
      </c>
      <c r="F195" s="40">
        <f t="shared" si="49"/>
        <v>12.6</v>
      </c>
      <c r="G195" s="41"/>
      <c r="H195" s="42">
        <f t="shared" si="50"/>
        <v>0</v>
      </c>
    </row>
    <row r="196" spans="1:8" s="9" customFormat="1" ht="16" customHeight="1" x14ac:dyDescent="0.35">
      <c r="A196" s="154" t="s">
        <v>261</v>
      </c>
      <c r="B196" s="146"/>
      <c r="C196" s="155" t="s">
        <v>276</v>
      </c>
      <c r="D196" s="137">
        <v>14</v>
      </c>
      <c r="E196" s="39">
        <v>0.1</v>
      </c>
      <c r="F196" s="40">
        <f t="shared" si="49"/>
        <v>12.6</v>
      </c>
      <c r="G196" s="41"/>
      <c r="H196" s="42">
        <f t="shared" si="50"/>
        <v>0</v>
      </c>
    </row>
    <row r="197" spans="1:8" s="9" customFormat="1" ht="16" customHeight="1" x14ac:dyDescent="0.35">
      <c r="A197" s="154" t="s">
        <v>262</v>
      </c>
      <c r="B197" s="146"/>
      <c r="C197" s="156" t="s">
        <v>277</v>
      </c>
      <c r="D197" s="137">
        <v>14</v>
      </c>
      <c r="E197" s="39">
        <v>0.1</v>
      </c>
      <c r="F197" s="40">
        <f t="shared" si="49"/>
        <v>12.6</v>
      </c>
      <c r="G197" s="41"/>
      <c r="H197" s="42">
        <f t="shared" si="50"/>
        <v>0</v>
      </c>
    </row>
    <row r="198" spans="1:8" s="9" customFormat="1" ht="16" customHeight="1" x14ac:dyDescent="0.35">
      <c r="A198" s="154" t="s">
        <v>263</v>
      </c>
      <c r="B198" s="146"/>
      <c r="C198" s="155" t="s">
        <v>278</v>
      </c>
      <c r="D198" s="137">
        <v>14</v>
      </c>
      <c r="E198" s="39">
        <v>0.1</v>
      </c>
      <c r="F198" s="40">
        <f t="shared" si="49"/>
        <v>12.6</v>
      </c>
      <c r="G198" s="41"/>
      <c r="H198" s="42">
        <f t="shared" si="50"/>
        <v>0</v>
      </c>
    </row>
    <row r="199" spans="1:8" s="9" customFormat="1" ht="16" customHeight="1" x14ac:dyDescent="0.35">
      <c r="A199" s="154" t="s">
        <v>264</v>
      </c>
      <c r="B199" s="146"/>
      <c r="C199" s="155" t="s">
        <v>279</v>
      </c>
      <c r="D199" s="137">
        <v>14</v>
      </c>
      <c r="E199" s="39">
        <v>0.1</v>
      </c>
      <c r="F199" s="40">
        <f t="shared" si="49"/>
        <v>12.6</v>
      </c>
      <c r="G199" s="41"/>
      <c r="H199" s="42">
        <f t="shared" si="50"/>
        <v>0</v>
      </c>
    </row>
    <row r="200" spans="1:8" s="9" customFormat="1" ht="16" customHeight="1" x14ac:dyDescent="0.35">
      <c r="A200" s="154" t="s">
        <v>265</v>
      </c>
      <c r="B200" s="146"/>
      <c r="C200" s="155" t="s">
        <v>280</v>
      </c>
      <c r="D200" s="137">
        <v>14</v>
      </c>
      <c r="E200" s="39">
        <v>0.1</v>
      </c>
      <c r="F200" s="40">
        <f t="shared" si="49"/>
        <v>12.6</v>
      </c>
      <c r="G200" s="41"/>
      <c r="H200" s="42">
        <f t="shared" si="50"/>
        <v>0</v>
      </c>
    </row>
    <row r="201" spans="1:8" s="9" customFormat="1" ht="16" customHeight="1" x14ac:dyDescent="0.35">
      <c r="A201" s="154" t="s">
        <v>266</v>
      </c>
      <c r="B201" s="146"/>
      <c r="C201" s="155" t="s">
        <v>162</v>
      </c>
      <c r="D201" s="137">
        <v>14</v>
      </c>
      <c r="E201" s="39">
        <v>0.1</v>
      </c>
      <c r="F201" s="40">
        <f t="shared" si="49"/>
        <v>12.6</v>
      </c>
      <c r="G201" s="41"/>
      <c r="H201" s="42">
        <f t="shared" si="50"/>
        <v>0</v>
      </c>
    </row>
    <row r="202" spans="1:8" s="9" customFormat="1" ht="16" customHeight="1" x14ac:dyDescent="0.35">
      <c r="A202" s="154" t="s">
        <v>267</v>
      </c>
      <c r="B202" s="146"/>
      <c r="C202" s="155" t="s">
        <v>156</v>
      </c>
      <c r="D202" s="137">
        <v>14</v>
      </c>
      <c r="E202" s="39">
        <v>0.1</v>
      </c>
      <c r="F202" s="40">
        <f t="shared" si="49"/>
        <v>12.6</v>
      </c>
      <c r="G202" s="41"/>
      <c r="H202" s="42">
        <f t="shared" si="50"/>
        <v>0</v>
      </c>
    </row>
    <row r="203" spans="1:8" s="9" customFormat="1" ht="16" customHeight="1" x14ac:dyDescent="0.35">
      <c r="A203" s="154" t="s">
        <v>268</v>
      </c>
      <c r="B203" s="146"/>
      <c r="C203" s="157" t="s">
        <v>150</v>
      </c>
      <c r="D203" s="137">
        <v>14</v>
      </c>
      <c r="E203" s="39">
        <v>0.1</v>
      </c>
      <c r="F203" s="40">
        <f t="shared" si="49"/>
        <v>12.6</v>
      </c>
      <c r="G203" s="41"/>
      <c r="H203" s="42">
        <f t="shared" si="50"/>
        <v>0</v>
      </c>
    </row>
    <row r="204" spans="1:8" s="9" customFormat="1" ht="16" customHeight="1" x14ac:dyDescent="0.35">
      <c r="A204" s="154" t="s">
        <v>269</v>
      </c>
      <c r="B204" s="146"/>
      <c r="C204" s="156" t="s">
        <v>281</v>
      </c>
      <c r="D204" s="137">
        <v>14</v>
      </c>
      <c r="E204" s="39">
        <v>0.1</v>
      </c>
      <c r="F204" s="40">
        <f t="shared" si="49"/>
        <v>12.6</v>
      </c>
      <c r="G204" s="41"/>
      <c r="H204" s="42">
        <f t="shared" si="50"/>
        <v>0</v>
      </c>
    </row>
    <row r="205" spans="1:8" s="9" customFormat="1" ht="16" customHeight="1" x14ac:dyDescent="0.35">
      <c r="A205" s="154" t="s">
        <v>270</v>
      </c>
      <c r="B205" s="146"/>
      <c r="C205" s="158" t="s">
        <v>282</v>
      </c>
      <c r="D205" s="137">
        <v>14</v>
      </c>
      <c r="E205" s="39">
        <v>0.1</v>
      </c>
      <c r="F205" s="40">
        <f t="shared" si="49"/>
        <v>12.6</v>
      </c>
      <c r="G205" s="41"/>
      <c r="H205" s="42">
        <f t="shared" si="50"/>
        <v>0</v>
      </c>
    </row>
    <row r="206" spans="1:8" s="9" customFormat="1" ht="16" customHeight="1" x14ac:dyDescent="0.35">
      <c r="A206" s="154" t="s">
        <v>271</v>
      </c>
      <c r="B206" s="146"/>
      <c r="C206" s="155" t="s">
        <v>283</v>
      </c>
      <c r="D206" s="137">
        <v>14</v>
      </c>
      <c r="E206" s="39">
        <v>0.1</v>
      </c>
      <c r="F206" s="40">
        <f t="shared" si="49"/>
        <v>12.6</v>
      </c>
      <c r="G206" s="41"/>
      <c r="H206" s="42">
        <f t="shared" si="50"/>
        <v>0</v>
      </c>
    </row>
    <row r="207" spans="1:8" s="9" customFormat="1" ht="16" customHeight="1" x14ac:dyDescent="0.35">
      <c r="A207" s="154" t="s">
        <v>272</v>
      </c>
      <c r="B207" s="146"/>
      <c r="C207" s="155" t="s">
        <v>284</v>
      </c>
      <c r="D207" s="137">
        <v>14</v>
      </c>
      <c r="E207" s="39">
        <v>0.1</v>
      </c>
      <c r="F207" s="40">
        <f t="shared" si="49"/>
        <v>12.6</v>
      </c>
      <c r="G207" s="41"/>
      <c r="H207" s="42">
        <f t="shared" si="50"/>
        <v>0</v>
      </c>
    </row>
    <row r="208" spans="1:8" s="9" customFormat="1" ht="16" customHeight="1" x14ac:dyDescent="0.35">
      <c r="A208" s="154" t="s">
        <v>273</v>
      </c>
      <c r="B208" s="146"/>
      <c r="C208" s="155" t="s">
        <v>285</v>
      </c>
      <c r="D208" s="137">
        <v>14</v>
      </c>
      <c r="E208" s="39">
        <v>0.1</v>
      </c>
      <c r="F208" s="40">
        <f t="shared" si="49"/>
        <v>12.6</v>
      </c>
      <c r="G208" s="41"/>
      <c r="H208" s="42">
        <f t="shared" si="50"/>
        <v>0</v>
      </c>
    </row>
    <row r="209" spans="1:8" s="9" customFormat="1" ht="16" customHeight="1" x14ac:dyDescent="0.35">
      <c r="A209" s="159" t="s">
        <v>290</v>
      </c>
      <c r="B209" s="160"/>
      <c r="C209" s="161" t="s">
        <v>12</v>
      </c>
      <c r="D209" s="162" t="s">
        <v>13</v>
      </c>
      <c r="E209" s="162" t="s">
        <v>14</v>
      </c>
      <c r="F209" s="163" t="s">
        <v>15</v>
      </c>
      <c r="G209" s="163" t="s">
        <v>16</v>
      </c>
      <c r="H209" s="164" t="s">
        <v>17</v>
      </c>
    </row>
    <row r="210" spans="1:8" s="9" customFormat="1" ht="85.5" customHeight="1" x14ac:dyDescent="0.35">
      <c r="A210" s="165" t="s">
        <v>291</v>
      </c>
      <c r="B210" s="166"/>
      <c r="C210" s="155" t="s">
        <v>292</v>
      </c>
      <c r="D210" s="137">
        <v>939.75</v>
      </c>
      <c r="E210" s="39">
        <v>0.1</v>
      </c>
      <c r="F210" s="40">
        <f t="shared" ref="F210:F212" si="51">D210-(D210*E210)</f>
        <v>845.77499999999998</v>
      </c>
      <c r="G210" s="41"/>
      <c r="H210" s="42">
        <f t="shared" ref="H210:H213" si="52">F210*G210</f>
        <v>0</v>
      </c>
    </row>
    <row r="211" spans="1:8" s="9" customFormat="1" ht="16" customHeight="1" x14ac:dyDescent="0.35">
      <c r="A211" s="167" t="s">
        <v>293</v>
      </c>
      <c r="B211" s="168"/>
      <c r="C211" s="155" t="s">
        <v>294</v>
      </c>
      <c r="D211" s="137">
        <v>77.25</v>
      </c>
      <c r="E211" s="39">
        <v>0.1</v>
      </c>
      <c r="F211" s="40">
        <f t="shared" si="51"/>
        <v>69.525000000000006</v>
      </c>
      <c r="G211" s="41"/>
      <c r="H211" s="42">
        <f t="shared" si="52"/>
        <v>0</v>
      </c>
    </row>
    <row r="212" spans="1:8" s="9" customFormat="1" ht="16" customHeight="1" x14ac:dyDescent="0.35">
      <c r="A212" s="167" t="s">
        <v>295</v>
      </c>
      <c r="B212" s="168"/>
      <c r="C212" s="155" t="s">
        <v>296</v>
      </c>
      <c r="D212" s="137">
        <v>70.25</v>
      </c>
      <c r="E212" s="39">
        <v>0.1</v>
      </c>
      <c r="F212" s="40">
        <f t="shared" si="51"/>
        <v>63.225000000000001</v>
      </c>
      <c r="G212" s="41"/>
      <c r="H212" s="42">
        <f t="shared" si="52"/>
        <v>0</v>
      </c>
    </row>
    <row r="213" spans="1:8" s="9" customFormat="1" ht="16" customHeight="1" x14ac:dyDescent="0.35">
      <c r="A213" s="167" t="s">
        <v>297</v>
      </c>
      <c r="B213" s="168"/>
      <c r="C213" s="155" t="s">
        <v>298</v>
      </c>
      <c r="D213" s="169">
        <v>550</v>
      </c>
      <c r="E213" s="170" t="s">
        <v>226</v>
      </c>
      <c r="F213" s="169">
        <v>550</v>
      </c>
      <c r="G213" s="41"/>
      <c r="H213" s="42">
        <f t="shared" si="52"/>
        <v>0</v>
      </c>
    </row>
    <row r="214" spans="1:8" s="9" customFormat="1" ht="16" customHeight="1" x14ac:dyDescent="0.35">
      <c r="A214" s="171" t="s">
        <v>165</v>
      </c>
      <c r="B214" s="172"/>
      <c r="C214" s="173" t="s">
        <v>12</v>
      </c>
      <c r="D214" s="174" t="s">
        <v>13</v>
      </c>
      <c r="E214" s="174" t="s">
        <v>14</v>
      </c>
      <c r="F214" s="175" t="s">
        <v>15</v>
      </c>
      <c r="G214" s="175" t="s">
        <v>16</v>
      </c>
      <c r="H214" s="176" t="s">
        <v>17</v>
      </c>
    </row>
    <row r="215" spans="1:8" s="10" customFormat="1" ht="45" customHeight="1" x14ac:dyDescent="0.35">
      <c r="A215" s="177" t="s">
        <v>311</v>
      </c>
      <c r="B215" s="178"/>
      <c r="C215" s="178"/>
      <c r="D215" s="178"/>
      <c r="E215" s="178"/>
      <c r="F215" s="178"/>
      <c r="G215" s="178"/>
      <c r="H215" s="179"/>
    </row>
    <row r="216" spans="1:8" s="10" customFormat="1" ht="16" customHeight="1" x14ac:dyDescent="0.35">
      <c r="A216" s="180" t="s">
        <v>312</v>
      </c>
      <c r="B216" s="181"/>
      <c r="C216" s="182" t="s">
        <v>166</v>
      </c>
      <c r="D216" s="183">
        <v>695</v>
      </c>
      <c r="E216" s="170">
        <v>0.1</v>
      </c>
      <c r="F216" s="184">
        <f t="shared" ref="F216:F221" si="53">D216-(D216*E216)</f>
        <v>625.5</v>
      </c>
      <c r="G216" s="40"/>
      <c r="H216" s="42">
        <f t="shared" ref="H216:H221" si="54">F216*G216</f>
        <v>0</v>
      </c>
    </row>
    <row r="217" spans="1:8" s="10" customFormat="1" ht="16" customHeight="1" x14ac:dyDescent="0.35">
      <c r="A217" s="180" t="s">
        <v>313</v>
      </c>
      <c r="B217" s="181"/>
      <c r="C217" s="185">
        <v>9780134884189</v>
      </c>
      <c r="D217" s="183">
        <v>695</v>
      </c>
      <c r="E217" s="170">
        <v>0.1</v>
      </c>
      <c r="F217" s="184">
        <f t="shared" si="53"/>
        <v>625.5</v>
      </c>
      <c r="G217" s="40"/>
      <c r="H217" s="42">
        <f t="shared" si="54"/>
        <v>0</v>
      </c>
    </row>
    <row r="218" spans="1:8" s="10" customFormat="1" ht="16" customHeight="1" x14ac:dyDescent="0.35">
      <c r="A218" s="180" t="s">
        <v>239</v>
      </c>
      <c r="B218" s="181"/>
      <c r="C218" s="185">
        <v>9780137297221</v>
      </c>
      <c r="D218" s="183">
        <v>695</v>
      </c>
      <c r="E218" s="170">
        <v>0.1</v>
      </c>
      <c r="F218" s="184">
        <f t="shared" si="53"/>
        <v>625.5</v>
      </c>
      <c r="G218" s="40"/>
      <c r="H218" s="42">
        <f t="shared" si="54"/>
        <v>0</v>
      </c>
    </row>
    <row r="219" spans="1:8" s="10" customFormat="1" ht="16" customHeight="1" x14ac:dyDescent="0.35">
      <c r="A219" s="180" t="s">
        <v>314</v>
      </c>
      <c r="B219" s="181"/>
      <c r="C219" s="182" t="s">
        <v>241</v>
      </c>
      <c r="D219" s="183">
        <v>695</v>
      </c>
      <c r="E219" s="170">
        <v>0.1</v>
      </c>
      <c r="F219" s="184">
        <f t="shared" si="53"/>
        <v>625.5</v>
      </c>
      <c r="G219" s="40"/>
      <c r="H219" s="42">
        <f t="shared" si="54"/>
        <v>0</v>
      </c>
    </row>
    <row r="220" spans="1:8" s="10" customFormat="1" ht="16" customHeight="1" x14ac:dyDescent="0.35">
      <c r="A220" s="180" t="s">
        <v>315</v>
      </c>
      <c r="B220" s="181"/>
      <c r="C220" s="185">
        <v>9780138039424</v>
      </c>
      <c r="D220" s="183">
        <v>695</v>
      </c>
      <c r="E220" s="170">
        <v>0.1</v>
      </c>
      <c r="F220" s="184">
        <f t="shared" si="53"/>
        <v>625.5</v>
      </c>
      <c r="G220" s="40"/>
      <c r="H220" s="42">
        <f t="shared" si="54"/>
        <v>0</v>
      </c>
    </row>
    <row r="221" spans="1:8" s="10" customFormat="1" ht="16" customHeight="1" x14ac:dyDescent="0.35">
      <c r="A221" s="180" t="s">
        <v>240</v>
      </c>
      <c r="B221" s="181"/>
      <c r="C221" s="185">
        <v>9780137921843</v>
      </c>
      <c r="D221" s="183">
        <v>695</v>
      </c>
      <c r="E221" s="170">
        <v>0.1</v>
      </c>
      <c r="F221" s="184">
        <f t="shared" si="53"/>
        <v>625.5</v>
      </c>
      <c r="G221" s="40"/>
      <c r="H221" s="42">
        <f t="shared" si="54"/>
        <v>0</v>
      </c>
    </row>
    <row r="222" spans="1:8" s="10" customFormat="1" ht="16" customHeight="1" x14ac:dyDescent="0.35">
      <c r="A222" s="180" t="s">
        <v>316</v>
      </c>
      <c r="B222" s="181"/>
      <c r="C222" s="182" t="s">
        <v>299</v>
      </c>
      <c r="D222" s="183">
        <v>695</v>
      </c>
      <c r="E222" s="170">
        <v>0.1</v>
      </c>
      <c r="F222" s="184">
        <f t="shared" ref="F222:F223" si="55">D222-(D222*E222)</f>
        <v>625.5</v>
      </c>
      <c r="G222" s="40"/>
      <c r="H222" s="42">
        <f t="shared" ref="H222:H223" si="56">F222*G222</f>
        <v>0</v>
      </c>
    </row>
    <row r="223" spans="1:8" s="10" customFormat="1" ht="16" customHeight="1" x14ac:dyDescent="0.35">
      <c r="A223" s="180" t="s">
        <v>317</v>
      </c>
      <c r="B223" s="181"/>
      <c r="C223" s="185">
        <v>9780138180423</v>
      </c>
      <c r="D223" s="183">
        <v>695</v>
      </c>
      <c r="E223" s="170">
        <v>0.1</v>
      </c>
      <c r="F223" s="184">
        <f t="shared" si="55"/>
        <v>625.5</v>
      </c>
      <c r="G223" s="40"/>
      <c r="H223" s="42">
        <f t="shared" si="56"/>
        <v>0</v>
      </c>
    </row>
    <row r="224" spans="1:8" s="10" customFormat="1" ht="30" customHeight="1" x14ac:dyDescent="0.35">
      <c r="A224" s="186" t="s">
        <v>318</v>
      </c>
      <c r="B224" s="187"/>
      <c r="C224" s="187"/>
      <c r="D224" s="187"/>
      <c r="E224" s="187"/>
      <c r="F224" s="187"/>
      <c r="G224" s="187"/>
      <c r="H224" s="188"/>
    </row>
    <row r="225" spans="1:8" s="10" customFormat="1" ht="16" customHeight="1" x14ac:dyDescent="0.35">
      <c r="A225" s="189" t="s">
        <v>319</v>
      </c>
      <c r="B225" s="135"/>
      <c r="C225" s="185">
        <v>9780135779101</v>
      </c>
      <c r="D225" s="190">
        <v>199</v>
      </c>
      <c r="E225" s="170" t="s">
        <v>226</v>
      </c>
      <c r="F225" s="190">
        <v>199</v>
      </c>
      <c r="G225" s="40"/>
      <c r="H225" s="42">
        <f t="shared" ref="H225:H230" si="57">F225*G225</f>
        <v>0</v>
      </c>
    </row>
    <row r="226" spans="1:8" s="10" customFormat="1" ht="16" customHeight="1" x14ac:dyDescent="0.35">
      <c r="A226" s="189" t="s">
        <v>320</v>
      </c>
      <c r="B226" s="135"/>
      <c r="C226" s="185">
        <v>9780138206871</v>
      </c>
      <c r="D226" s="190">
        <v>499</v>
      </c>
      <c r="E226" s="170" t="s">
        <v>226</v>
      </c>
      <c r="F226" s="190">
        <v>499</v>
      </c>
      <c r="G226" s="40"/>
      <c r="H226" s="42">
        <f t="shared" si="57"/>
        <v>0</v>
      </c>
    </row>
    <row r="227" spans="1:8" s="10" customFormat="1" ht="16" customHeight="1" x14ac:dyDescent="0.35">
      <c r="A227" s="189" t="s">
        <v>203</v>
      </c>
      <c r="B227" s="135"/>
      <c r="C227" s="185">
        <v>9780136803690</v>
      </c>
      <c r="D227" s="190">
        <v>199</v>
      </c>
      <c r="E227" s="170" t="s">
        <v>226</v>
      </c>
      <c r="F227" s="190">
        <v>199</v>
      </c>
      <c r="G227" s="40"/>
      <c r="H227" s="42">
        <f t="shared" si="57"/>
        <v>0</v>
      </c>
    </row>
    <row r="228" spans="1:8" s="10" customFormat="1" ht="16" customHeight="1" x14ac:dyDescent="0.35">
      <c r="A228" s="189" t="s">
        <v>287</v>
      </c>
      <c r="B228" s="135"/>
      <c r="C228" s="185">
        <v>9780138206918</v>
      </c>
      <c r="D228" s="190">
        <v>499</v>
      </c>
      <c r="E228" s="170" t="s">
        <v>226</v>
      </c>
      <c r="F228" s="190">
        <v>499</v>
      </c>
      <c r="G228" s="40"/>
      <c r="H228" s="42">
        <f t="shared" si="57"/>
        <v>0</v>
      </c>
    </row>
    <row r="229" spans="1:8" s="10" customFormat="1" ht="16" customHeight="1" x14ac:dyDescent="0.35">
      <c r="A229" s="189" t="s">
        <v>238</v>
      </c>
      <c r="B229" s="135"/>
      <c r="C229" s="185">
        <v>9780137249213</v>
      </c>
      <c r="D229" s="190">
        <v>199</v>
      </c>
      <c r="E229" s="170" t="s">
        <v>226</v>
      </c>
      <c r="F229" s="190">
        <v>199</v>
      </c>
      <c r="G229" s="40"/>
      <c r="H229" s="42">
        <f t="shared" si="57"/>
        <v>0</v>
      </c>
    </row>
    <row r="230" spans="1:8" s="10" customFormat="1" ht="16" customHeight="1" x14ac:dyDescent="0.35">
      <c r="A230" s="189" t="s">
        <v>286</v>
      </c>
      <c r="B230" s="135"/>
      <c r="C230" s="185">
        <v>9780138206925</v>
      </c>
      <c r="D230" s="190">
        <v>499</v>
      </c>
      <c r="E230" s="170" t="s">
        <v>226</v>
      </c>
      <c r="F230" s="190">
        <v>499</v>
      </c>
      <c r="G230" s="40"/>
      <c r="H230" s="42">
        <f t="shared" si="57"/>
        <v>0</v>
      </c>
    </row>
    <row r="231" spans="1:8" s="10" customFormat="1" ht="16" customHeight="1" x14ac:dyDescent="0.35">
      <c r="A231" s="189" t="s">
        <v>289</v>
      </c>
      <c r="B231" s="135"/>
      <c r="C231" s="185">
        <v>9780138176341</v>
      </c>
      <c r="D231" s="190">
        <v>199</v>
      </c>
      <c r="E231" s="170" t="s">
        <v>226</v>
      </c>
      <c r="F231" s="190">
        <v>199</v>
      </c>
      <c r="G231" s="40"/>
      <c r="H231" s="42">
        <f t="shared" ref="H231:H232" si="58">F231*G231</f>
        <v>0</v>
      </c>
    </row>
    <row r="232" spans="1:8" s="10" customFormat="1" ht="16" customHeight="1" x14ac:dyDescent="0.35">
      <c r="A232" s="189" t="s">
        <v>288</v>
      </c>
      <c r="B232" s="135"/>
      <c r="C232" s="185">
        <v>9780138206970</v>
      </c>
      <c r="D232" s="190">
        <v>499</v>
      </c>
      <c r="E232" s="170" t="s">
        <v>226</v>
      </c>
      <c r="F232" s="190">
        <v>499</v>
      </c>
      <c r="G232" s="40"/>
      <c r="H232" s="42">
        <f t="shared" si="58"/>
        <v>0</v>
      </c>
    </row>
    <row r="233" spans="1:8" s="10" customFormat="1" ht="30" customHeight="1" x14ac:dyDescent="0.35">
      <c r="A233" s="191" t="s">
        <v>321</v>
      </c>
      <c r="B233" s="192"/>
      <c r="C233" s="192"/>
      <c r="D233" s="192"/>
      <c r="E233" s="192"/>
      <c r="F233" s="192"/>
      <c r="G233" s="192"/>
      <c r="H233" s="193"/>
    </row>
    <row r="234" spans="1:8" s="10" customFormat="1" ht="14.25" customHeight="1" x14ac:dyDescent="0.35">
      <c r="A234" s="189" t="s">
        <v>300</v>
      </c>
      <c r="B234" s="135"/>
      <c r="C234" s="182" t="s">
        <v>167</v>
      </c>
      <c r="D234" s="183">
        <v>33</v>
      </c>
      <c r="E234" s="170">
        <v>0.1</v>
      </c>
      <c r="F234" s="184">
        <f>D234-(D234*E234)</f>
        <v>29.7</v>
      </c>
      <c r="G234" s="40"/>
      <c r="H234" s="42">
        <f>F234*G234</f>
        <v>0</v>
      </c>
    </row>
    <row r="235" spans="1:8" s="10" customFormat="1" ht="14.25" customHeight="1" x14ac:dyDescent="0.35">
      <c r="A235" s="189" t="s">
        <v>301</v>
      </c>
      <c r="B235" s="135"/>
      <c r="C235" s="182" t="s">
        <v>302</v>
      </c>
      <c r="D235" s="183">
        <v>33</v>
      </c>
      <c r="E235" s="170">
        <v>0.1</v>
      </c>
      <c r="F235" s="184">
        <f>D235-(D235*E235)</f>
        <v>29.7</v>
      </c>
      <c r="G235" s="40"/>
      <c r="H235" s="42">
        <f>F235*G235</f>
        <v>0</v>
      </c>
    </row>
    <row r="236" spans="1:8" s="10" customFormat="1" ht="33.5" customHeight="1" x14ac:dyDescent="0.35">
      <c r="A236" s="191" t="s">
        <v>322</v>
      </c>
      <c r="B236" s="192"/>
      <c r="C236" s="192"/>
      <c r="D236" s="192"/>
      <c r="E236" s="192"/>
      <c r="F236" s="192"/>
      <c r="G236" s="192"/>
      <c r="H236" s="193"/>
    </row>
    <row r="237" spans="1:8" s="10" customFormat="1" ht="16" customHeight="1" x14ac:dyDescent="0.35">
      <c r="A237" s="180" t="s">
        <v>168</v>
      </c>
      <c r="B237" s="181"/>
      <c r="C237" s="194">
        <v>9780134885841</v>
      </c>
      <c r="D237" s="195">
        <v>3999</v>
      </c>
      <c r="E237" s="170">
        <v>0.1</v>
      </c>
      <c r="F237" s="184">
        <f>D237-(D237*E237)</f>
        <v>3599.1</v>
      </c>
      <c r="G237" s="40"/>
      <c r="H237" s="42">
        <f>F237*G237</f>
        <v>0</v>
      </c>
    </row>
    <row r="238" spans="1:8" s="10" customFormat="1" ht="38" customHeight="1" x14ac:dyDescent="0.35">
      <c r="A238" s="191" t="s">
        <v>323</v>
      </c>
      <c r="B238" s="192"/>
      <c r="C238" s="192"/>
      <c r="D238" s="192"/>
      <c r="E238" s="192"/>
      <c r="F238" s="192"/>
      <c r="G238" s="192"/>
      <c r="H238" s="193"/>
    </row>
    <row r="239" spans="1:8" s="10" customFormat="1" ht="16" customHeight="1" x14ac:dyDescent="0.35">
      <c r="A239" s="180" t="s">
        <v>169</v>
      </c>
      <c r="B239" s="181"/>
      <c r="C239" s="143" t="s">
        <v>170</v>
      </c>
      <c r="D239" s="196">
        <v>1099</v>
      </c>
      <c r="E239" s="170">
        <v>0.1</v>
      </c>
      <c r="F239" s="184">
        <f>D239-(D239*E239)</f>
        <v>989.1</v>
      </c>
      <c r="G239" s="40"/>
      <c r="H239" s="42">
        <f>F239*G239</f>
        <v>0</v>
      </c>
    </row>
    <row r="240" spans="1:8" s="10" customFormat="1" ht="16" customHeight="1" x14ac:dyDescent="0.35">
      <c r="A240" s="180" t="s">
        <v>324</v>
      </c>
      <c r="B240" s="181"/>
      <c r="C240" s="143" t="s">
        <v>171</v>
      </c>
      <c r="D240" s="196">
        <v>1099</v>
      </c>
      <c r="E240" s="170">
        <v>0.1</v>
      </c>
      <c r="F240" s="184">
        <f>D240-(D240*E240)</f>
        <v>989.1</v>
      </c>
      <c r="G240" s="40"/>
      <c r="H240" s="42">
        <f>F240*G240</f>
        <v>0</v>
      </c>
    </row>
    <row r="241" spans="1:8" s="10" customFormat="1" ht="16" customHeight="1" x14ac:dyDescent="0.35">
      <c r="A241" s="180" t="s">
        <v>325</v>
      </c>
      <c r="B241" s="181"/>
      <c r="C241" s="143" t="s">
        <v>172</v>
      </c>
      <c r="D241" s="196">
        <v>1099</v>
      </c>
      <c r="E241" s="170">
        <v>0.1</v>
      </c>
      <c r="F241" s="184">
        <f>D241-(D241*E241)</f>
        <v>989.1</v>
      </c>
      <c r="G241" s="40"/>
      <c r="H241" s="42">
        <f>F241*G241</f>
        <v>0</v>
      </c>
    </row>
    <row r="242" spans="1:8" s="10" customFormat="1" ht="16" customHeight="1" x14ac:dyDescent="0.35">
      <c r="A242" s="180" t="s">
        <v>326</v>
      </c>
      <c r="B242" s="181"/>
      <c r="C242" s="185">
        <v>9780134885896</v>
      </c>
      <c r="D242" s="196">
        <v>1099</v>
      </c>
      <c r="E242" s="170">
        <v>0.1</v>
      </c>
      <c r="F242" s="184">
        <f>D242-(D242*E242)</f>
        <v>989.1</v>
      </c>
      <c r="G242" s="40"/>
      <c r="H242" s="42">
        <f>F242*G242</f>
        <v>0</v>
      </c>
    </row>
    <row r="243" spans="1:8" s="10" customFormat="1" ht="30" customHeight="1" x14ac:dyDescent="0.35">
      <c r="A243" s="191" t="s">
        <v>327</v>
      </c>
      <c r="B243" s="192"/>
      <c r="C243" s="192"/>
      <c r="D243" s="192"/>
      <c r="E243" s="192"/>
      <c r="F243" s="192"/>
      <c r="G243" s="192"/>
      <c r="H243" s="193"/>
    </row>
    <row r="244" spans="1:8" s="10" customFormat="1" ht="16" customHeight="1" x14ac:dyDescent="0.35">
      <c r="A244" s="180" t="s">
        <v>173</v>
      </c>
      <c r="B244" s="181"/>
      <c r="C244" s="194">
        <v>9780134885902</v>
      </c>
      <c r="D244" s="195">
        <v>425</v>
      </c>
      <c r="E244" s="170">
        <v>0.1</v>
      </c>
      <c r="F244" s="184">
        <f>D244-(D244*E244)</f>
        <v>382.5</v>
      </c>
      <c r="G244" s="40"/>
      <c r="H244" s="42">
        <f>F244*G244</f>
        <v>0</v>
      </c>
    </row>
    <row r="245" spans="1:8" s="10" customFormat="1" ht="16" customHeight="1" x14ac:dyDescent="0.35">
      <c r="A245" s="191" t="s">
        <v>204</v>
      </c>
      <c r="B245" s="192"/>
      <c r="C245" s="192"/>
      <c r="D245" s="192"/>
      <c r="E245" s="192"/>
      <c r="F245" s="192"/>
      <c r="G245" s="192"/>
      <c r="H245" s="193"/>
    </row>
    <row r="246" spans="1:8" s="10" customFormat="1" ht="18.5" customHeight="1" x14ac:dyDescent="0.35">
      <c r="A246" s="180" t="s">
        <v>303</v>
      </c>
      <c r="B246" s="181"/>
      <c r="C246" s="194">
        <v>9780136762225</v>
      </c>
      <c r="D246" s="195">
        <v>25</v>
      </c>
      <c r="E246" s="170">
        <v>0.1</v>
      </c>
      <c r="F246" s="184">
        <f>D246-(D246*E246)</f>
        <v>22.5</v>
      </c>
      <c r="G246" s="40"/>
      <c r="H246" s="42">
        <f>F246*G246</f>
        <v>0</v>
      </c>
    </row>
    <row r="247" spans="1:8" s="10" customFormat="1" ht="18.5" customHeight="1" thickBot="1" x14ac:dyDescent="0.4">
      <c r="A247" s="180" t="s">
        <v>304</v>
      </c>
      <c r="B247" s="181"/>
      <c r="C247" s="197">
        <v>9780138164744</v>
      </c>
      <c r="D247" s="195">
        <v>25</v>
      </c>
      <c r="E247" s="170">
        <v>0.1</v>
      </c>
      <c r="F247" s="184">
        <f>D247-(D247*E247)</f>
        <v>22.5</v>
      </c>
      <c r="G247" s="40"/>
      <c r="H247" s="42">
        <f>F247*G247</f>
        <v>0</v>
      </c>
    </row>
    <row r="248" spans="1:8" s="9" customFormat="1" ht="16" customHeight="1" thickBot="1" x14ac:dyDescent="0.4">
      <c r="A248" s="21" t="s">
        <v>11</v>
      </c>
      <c r="B248" s="22"/>
      <c r="C248" s="23" t="s">
        <v>12</v>
      </c>
      <c r="D248" s="24" t="s">
        <v>13</v>
      </c>
      <c r="E248" s="25" t="s">
        <v>14</v>
      </c>
      <c r="F248" s="26" t="s">
        <v>15</v>
      </c>
      <c r="G248" s="26" t="s">
        <v>16</v>
      </c>
      <c r="H248" s="27" t="s">
        <v>17</v>
      </c>
    </row>
    <row r="249" spans="1:8" s="10" customFormat="1" ht="16" customHeight="1" x14ac:dyDescent="0.35">
      <c r="A249" s="198" t="s">
        <v>174</v>
      </c>
      <c r="B249" s="199"/>
      <c r="C249" s="199"/>
      <c r="D249" s="199"/>
      <c r="E249" s="199"/>
      <c r="F249" s="199"/>
      <c r="G249" s="199"/>
      <c r="H249" s="200"/>
    </row>
    <row r="250" spans="1:8" s="10" customFormat="1" ht="27.65" customHeight="1" x14ac:dyDescent="0.35">
      <c r="A250" s="201" t="s">
        <v>205</v>
      </c>
      <c r="B250" s="202"/>
      <c r="C250" s="202"/>
      <c r="D250" s="202"/>
      <c r="E250" s="202"/>
      <c r="F250" s="202"/>
      <c r="G250" s="202"/>
      <c r="H250" s="203"/>
    </row>
    <row r="251" spans="1:8" s="10" customFormat="1" ht="56.5" customHeight="1" x14ac:dyDescent="0.35">
      <c r="A251" s="180" t="s">
        <v>206</v>
      </c>
      <c r="B251" s="181"/>
      <c r="C251" s="185">
        <v>9780135439159</v>
      </c>
      <c r="D251" s="204">
        <v>550</v>
      </c>
      <c r="E251" s="170" t="s">
        <v>226</v>
      </c>
      <c r="F251" s="204">
        <v>550</v>
      </c>
      <c r="G251" s="40"/>
      <c r="H251" s="42">
        <f t="shared" ref="H251:H258" si="59">F251*G251</f>
        <v>0</v>
      </c>
    </row>
    <row r="252" spans="1:8" s="10" customFormat="1" ht="53" customHeight="1" x14ac:dyDescent="0.35">
      <c r="A252" s="180" t="s">
        <v>207</v>
      </c>
      <c r="B252" s="181"/>
      <c r="C252" s="185">
        <v>9780135889053</v>
      </c>
      <c r="D252" s="204">
        <v>1100</v>
      </c>
      <c r="E252" s="170" t="s">
        <v>226</v>
      </c>
      <c r="F252" s="204">
        <v>1100</v>
      </c>
      <c r="G252" s="40"/>
      <c r="H252" s="42">
        <f t="shared" si="59"/>
        <v>0</v>
      </c>
    </row>
    <row r="253" spans="1:8" s="10" customFormat="1" ht="56.5" customHeight="1" x14ac:dyDescent="0.35">
      <c r="A253" s="180" t="s">
        <v>208</v>
      </c>
      <c r="B253" s="181"/>
      <c r="C253" s="185">
        <v>9780135439388</v>
      </c>
      <c r="D253" s="204">
        <v>3200</v>
      </c>
      <c r="E253" s="170" t="s">
        <v>226</v>
      </c>
      <c r="F253" s="204">
        <v>3200</v>
      </c>
      <c r="G253" s="40"/>
      <c r="H253" s="42">
        <f t="shared" si="59"/>
        <v>0</v>
      </c>
    </row>
    <row r="254" spans="1:8" s="10" customFormat="1" ht="56.5" customHeight="1" x14ac:dyDescent="0.35">
      <c r="A254" s="180" t="s">
        <v>209</v>
      </c>
      <c r="B254" s="181"/>
      <c r="C254" s="185">
        <v>9780136580379</v>
      </c>
      <c r="D254" s="204">
        <v>6400</v>
      </c>
      <c r="E254" s="170" t="s">
        <v>226</v>
      </c>
      <c r="F254" s="204">
        <v>6400</v>
      </c>
      <c r="G254" s="40"/>
      <c r="H254" s="42">
        <f t="shared" si="59"/>
        <v>0</v>
      </c>
    </row>
    <row r="255" spans="1:8" s="10" customFormat="1" ht="56.5" customHeight="1" x14ac:dyDescent="0.35">
      <c r="A255" s="180" t="s">
        <v>210</v>
      </c>
      <c r="B255" s="181"/>
      <c r="C255" s="185">
        <v>9780135439128</v>
      </c>
      <c r="D255" s="204">
        <v>1100</v>
      </c>
      <c r="E255" s="170" t="s">
        <v>226</v>
      </c>
      <c r="F255" s="204">
        <v>1100</v>
      </c>
      <c r="G255" s="40"/>
      <c r="H255" s="42">
        <f t="shared" si="59"/>
        <v>0</v>
      </c>
    </row>
    <row r="256" spans="1:8" s="10" customFormat="1" ht="89.4" customHeight="1" x14ac:dyDescent="0.35">
      <c r="A256" s="180" t="s">
        <v>217</v>
      </c>
      <c r="B256" s="181"/>
      <c r="C256" s="205" t="s">
        <v>211</v>
      </c>
      <c r="D256" s="206">
        <v>2100</v>
      </c>
      <c r="E256" s="170" t="s">
        <v>226</v>
      </c>
      <c r="F256" s="206">
        <v>2100</v>
      </c>
      <c r="G256" s="40"/>
      <c r="H256" s="42">
        <f t="shared" ref="H256:H257" si="60">F256*G256</f>
        <v>0</v>
      </c>
    </row>
    <row r="257" spans="1:23" s="10" customFormat="1" ht="93" customHeight="1" x14ac:dyDescent="0.35">
      <c r="A257" s="180" t="s">
        <v>216</v>
      </c>
      <c r="B257" s="181"/>
      <c r="C257" s="205" t="s">
        <v>212</v>
      </c>
      <c r="D257" s="204">
        <v>4200</v>
      </c>
      <c r="E257" s="170" t="s">
        <v>226</v>
      </c>
      <c r="F257" s="204">
        <v>4200</v>
      </c>
      <c r="G257" s="40"/>
      <c r="H257" s="42">
        <f t="shared" si="60"/>
        <v>0</v>
      </c>
    </row>
    <row r="258" spans="1:23" s="10" customFormat="1" ht="89.4" customHeight="1" x14ac:dyDescent="0.35">
      <c r="A258" s="180" t="s">
        <v>215</v>
      </c>
      <c r="B258" s="181"/>
      <c r="C258" s="205" t="s">
        <v>213</v>
      </c>
      <c r="D258" s="206">
        <v>4000</v>
      </c>
      <c r="E258" s="170" t="s">
        <v>226</v>
      </c>
      <c r="F258" s="206">
        <v>4000</v>
      </c>
      <c r="G258" s="40"/>
      <c r="H258" s="42">
        <f t="shared" si="59"/>
        <v>0</v>
      </c>
    </row>
    <row r="259" spans="1:23" s="10" customFormat="1" ht="89.4" customHeight="1" x14ac:dyDescent="0.35">
      <c r="A259" s="180" t="s">
        <v>218</v>
      </c>
      <c r="B259" s="181"/>
      <c r="C259" s="205" t="s">
        <v>214</v>
      </c>
      <c r="D259" s="206">
        <v>3500</v>
      </c>
      <c r="E259" s="170" t="s">
        <v>226</v>
      </c>
      <c r="F259" s="206">
        <v>3500</v>
      </c>
      <c r="G259" s="40"/>
      <c r="H259" s="42">
        <f t="shared" ref="H259" si="61">F259*G259</f>
        <v>0</v>
      </c>
    </row>
    <row r="260" spans="1:23" s="7" customFormat="1" ht="22.5" x14ac:dyDescent="0.6">
      <c r="A260" s="207"/>
      <c r="B260" s="207"/>
      <c r="C260" s="208"/>
      <c r="D260" s="209"/>
      <c r="E260" s="210"/>
      <c r="F260" s="211" t="s">
        <v>231</v>
      </c>
      <c r="G260" s="212">
        <f>SUM(H17:H259)</f>
        <v>0</v>
      </c>
      <c r="H260" s="213"/>
    </row>
    <row r="261" spans="1:23" s="7" customFormat="1" ht="24" x14ac:dyDescent="0.6">
      <c r="A261" s="207"/>
      <c r="B261" s="207"/>
      <c r="C261" s="214"/>
      <c r="D261" s="215"/>
      <c r="E261" s="210"/>
      <c r="F261" s="216" t="s">
        <v>232</v>
      </c>
      <c r="G261" s="217">
        <f>G260*0.05</f>
        <v>0</v>
      </c>
      <c r="H261" s="218"/>
    </row>
    <row r="262" spans="1:23" s="7" customFormat="1" ht="22.5" x14ac:dyDescent="0.6">
      <c r="A262" s="207"/>
      <c r="B262" s="207"/>
      <c r="C262" s="219"/>
      <c r="D262" s="220"/>
      <c r="E262" s="210"/>
      <c r="F262" s="216" t="s">
        <v>233</v>
      </c>
      <c r="G262" s="217">
        <f>G260*0.07</f>
        <v>0</v>
      </c>
      <c r="H262" s="218"/>
    </row>
    <row r="263" spans="1:23" s="7" customFormat="1" ht="23" thickBot="1" x14ac:dyDescent="0.65">
      <c r="A263" s="207"/>
      <c r="B263" s="207"/>
      <c r="C263" s="221"/>
      <c r="D263" s="222"/>
      <c r="E263" s="210"/>
      <c r="F263" s="211" t="s">
        <v>234</v>
      </c>
      <c r="G263" s="223">
        <f>SUM(G260:H262)</f>
        <v>0</v>
      </c>
      <c r="H263" s="224"/>
    </row>
    <row r="264" spans="1:23" s="7" customFormat="1" ht="22.5" x14ac:dyDescent="0.35">
      <c r="A264" s="207"/>
      <c r="B264" s="207"/>
      <c r="C264" s="221"/>
      <c r="D264" s="222"/>
      <c r="E264" s="210"/>
      <c r="F264" s="210"/>
      <c r="G264" s="225"/>
      <c r="H264" s="225"/>
    </row>
    <row r="265" spans="1:23" s="7" customFormat="1" ht="22.5" x14ac:dyDescent="0.35">
      <c r="A265" s="207"/>
      <c r="B265" s="207"/>
      <c r="C265" s="226"/>
      <c r="D265" s="209"/>
      <c r="E265" s="227"/>
      <c r="F265" s="227"/>
      <c r="G265" s="226"/>
      <c r="H265" s="228" t="s">
        <v>235</v>
      </c>
    </row>
    <row r="266" spans="1:23" s="7" customFormat="1" ht="22.5" x14ac:dyDescent="0.35">
      <c r="A266" s="207"/>
      <c r="B266" s="207"/>
      <c r="C266" s="226"/>
      <c r="D266" s="209"/>
      <c r="E266" s="229"/>
      <c r="F266" s="229"/>
      <c r="G266" s="226"/>
      <c r="H266" s="228" t="s">
        <v>175</v>
      </c>
    </row>
    <row r="267" spans="1:23" s="7" customFormat="1" ht="22.5" x14ac:dyDescent="0.35">
      <c r="A267" s="207"/>
      <c r="B267" s="207"/>
      <c r="C267" s="226"/>
      <c r="D267" s="209"/>
      <c r="E267" s="229"/>
      <c r="F267" s="229"/>
      <c r="G267" s="226"/>
      <c r="H267" s="228" t="s">
        <v>176</v>
      </c>
    </row>
    <row r="268" spans="1:23" s="7" customFormat="1" x14ac:dyDescent="0.35">
      <c r="A268" s="207"/>
      <c r="B268" s="207"/>
      <c r="C268" s="230"/>
      <c r="D268" s="231"/>
      <c r="E268" s="207"/>
      <c r="F268" s="228"/>
      <c r="G268" s="207"/>
      <c r="H268" s="232"/>
      <c r="I268" s="2"/>
      <c r="J268" s="2"/>
      <c r="K268" s="2"/>
      <c r="L268" s="2"/>
      <c r="M268" s="2"/>
      <c r="N268" s="2"/>
      <c r="O268" s="2"/>
      <c r="P268" s="2"/>
      <c r="Q268" s="2"/>
      <c r="R268" s="2"/>
      <c r="S268" s="2"/>
      <c r="T268" s="2"/>
      <c r="U268" s="2"/>
      <c r="V268" s="2"/>
      <c r="W268" s="2"/>
    </row>
    <row r="269" spans="1:23" s="7" customFormat="1" x14ac:dyDescent="0.35">
      <c r="A269" s="207"/>
      <c r="B269" s="207"/>
      <c r="C269" s="230"/>
      <c r="D269" s="231"/>
      <c r="E269" s="207"/>
      <c r="F269" s="228"/>
      <c r="G269" s="207"/>
      <c r="H269" s="232"/>
      <c r="I269" s="2"/>
      <c r="J269" s="2"/>
      <c r="K269" s="2"/>
      <c r="L269" s="2"/>
      <c r="M269" s="2"/>
      <c r="N269" s="2"/>
      <c r="O269" s="2"/>
      <c r="P269" s="2"/>
      <c r="Q269" s="2"/>
      <c r="R269" s="2"/>
      <c r="S269" s="2"/>
      <c r="T269" s="2"/>
      <c r="U269" s="2"/>
      <c r="V269" s="2"/>
      <c r="W269" s="2"/>
    </row>
    <row r="270" spans="1:23" s="7" customFormat="1" x14ac:dyDescent="0.35">
      <c r="A270" s="207"/>
      <c r="B270" s="207"/>
      <c r="C270" s="230"/>
      <c r="D270" s="231"/>
      <c r="E270" s="207"/>
      <c r="F270" s="228"/>
      <c r="G270" s="207"/>
      <c r="H270" s="232"/>
      <c r="I270" s="2"/>
      <c r="J270" s="2"/>
      <c r="K270" s="2"/>
      <c r="L270" s="2"/>
      <c r="M270" s="2"/>
      <c r="N270" s="2"/>
      <c r="O270" s="2"/>
      <c r="P270" s="2"/>
      <c r="Q270" s="2"/>
      <c r="R270" s="2"/>
      <c r="S270" s="2"/>
      <c r="T270" s="2"/>
      <c r="U270" s="2"/>
      <c r="V270" s="2"/>
      <c r="W270" s="2"/>
    </row>
    <row r="271" spans="1:23" s="7" customFormat="1" x14ac:dyDescent="0.35">
      <c r="A271" s="207"/>
      <c r="B271" s="207"/>
      <c r="C271" s="230"/>
      <c r="D271" s="231"/>
      <c r="E271" s="207"/>
      <c r="F271" s="233"/>
      <c r="G271" s="207"/>
      <c r="H271" s="207"/>
      <c r="I271" s="2"/>
      <c r="J271" s="2"/>
      <c r="K271" s="2"/>
      <c r="L271" s="2"/>
      <c r="M271" s="2"/>
      <c r="N271" s="2"/>
      <c r="O271" s="2"/>
      <c r="P271" s="2"/>
      <c r="Q271" s="2"/>
      <c r="R271" s="2"/>
      <c r="S271" s="2"/>
      <c r="T271" s="2"/>
      <c r="U271" s="2"/>
      <c r="V271" s="2"/>
      <c r="W271" s="2"/>
    </row>
    <row r="272" spans="1:23" s="7" customFormat="1" ht="27.5" x14ac:dyDescent="0.35">
      <c r="A272" s="234"/>
      <c r="B272" s="234"/>
      <c r="C272" s="234"/>
      <c r="D272" s="234"/>
      <c r="E272" s="234"/>
      <c r="F272" s="234"/>
      <c r="G272" s="235"/>
      <c r="H272" s="235"/>
      <c r="I272" s="4"/>
      <c r="J272" s="2"/>
      <c r="K272" s="2"/>
      <c r="L272" s="2"/>
      <c r="M272" s="2"/>
      <c r="N272" s="2"/>
      <c r="O272" s="2"/>
      <c r="P272" s="2"/>
      <c r="Q272" s="2"/>
      <c r="R272" s="2"/>
      <c r="S272" s="2"/>
      <c r="T272" s="2"/>
      <c r="U272" s="2"/>
      <c r="V272" s="2"/>
      <c r="W272" s="2"/>
    </row>
    <row r="273" spans="1:23" s="7" customFormat="1" ht="36" x14ac:dyDescent="0.35">
      <c r="A273" s="236"/>
      <c r="B273" s="236"/>
      <c r="C273" s="236"/>
      <c r="D273" s="236"/>
      <c r="E273" s="236"/>
      <c r="F273" s="236"/>
      <c r="G273" s="237"/>
      <c r="H273" s="237"/>
      <c r="I273" s="5"/>
      <c r="J273" s="2"/>
      <c r="K273" s="2"/>
      <c r="L273" s="2"/>
      <c r="M273" s="2"/>
      <c r="N273" s="2"/>
      <c r="O273" s="2"/>
      <c r="P273" s="2"/>
      <c r="Q273" s="2"/>
      <c r="R273" s="2"/>
      <c r="S273" s="2"/>
      <c r="T273" s="2"/>
      <c r="U273" s="2"/>
      <c r="V273" s="2"/>
      <c r="W273" s="2"/>
    </row>
  </sheetData>
  <mergeCells count="268">
    <mergeCell ref="A207:B207"/>
    <mergeCell ref="A208:B208"/>
    <mergeCell ref="A247:B247"/>
    <mergeCell ref="A231:B231"/>
    <mergeCell ref="A232:B232"/>
    <mergeCell ref="A209:B209"/>
    <mergeCell ref="A210:B210"/>
    <mergeCell ref="A222:B222"/>
    <mergeCell ref="A223:B223"/>
    <mergeCell ref="A235:B235"/>
    <mergeCell ref="A198:B198"/>
    <mergeCell ref="A199:B199"/>
    <mergeCell ref="A200:B200"/>
    <mergeCell ref="A201:B201"/>
    <mergeCell ref="A202:B202"/>
    <mergeCell ref="A203:B203"/>
    <mergeCell ref="A204:B204"/>
    <mergeCell ref="A205:B205"/>
    <mergeCell ref="A206:B206"/>
    <mergeCell ref="A189:B189"/>
    <mergeCell ref="A190:B190"/>
    <mergeCell ref="A191:B191"/>
    <mergeCell ref="A192:B192"/>
    <mergeCell ref="A193:B193"/>
    <mergeCell ref="A194:B194"/>
    <mergeCell ref="A195:B195"/>
    <mergeCell ref="A196:B196"/>
    <mergeCell ref="A197:B197"/>
    <mergeCell ref="A1:H1"/>
    <mergeCell ref="A4:H4"/>
    <mergeCell ref="A53:B53"/>
    <mergeCell ref="A88:B88"/>
    <mergeCell ref="A176:B176"/>
    <mergeCell ref="A248:B248"/>
    <mergeCell ref="A219:B219"/>
    <mergeCell ref="A220:B220"/>
    <mergeCell ref="A221:B221"/>
    <mergeCell ref="A233:H233"/>
    <mergeCell ref="A234:B234"/>
    <mergeCell ref="A236:H236"/>
    <mergeCell ref="A237:B237"/>
    <mergeCell ref="A238:H238"/>
    <mergeCell ref="A239:B239"/>
    <mergeCell ref="A216:B216"/>
    <mergeCell ref="A217:B217"/>
    <mergeCell ref="A224:H224"/>
    <mergeCell ref="A225:B225"/>
    <mergeCell ref="A226:B226"/>
    <mergeCell ref="A187:B187"/>
    <mergeCell ref="A214:B214"/>
    <mergeCell ref="A215:H215"/>
    <mergeCell ref="A188:H188"/>
    <mergeCell ref="A273:F273"/>
    <mergeCell ref="G262:H262"/>
    <mergeCell ref="G263:H263"/>
    <mergeCell ref="A272:F272"/>
    <mergeCell ref="A254:B254"/>
    <mergeCell ref="A255:B255"/>
    <mergeCell ref="G260:H260"/>
    <mergeCell ref="G261:H261"/>
    <mergeCell ref="A259:B259"/>
    <mergeCell ref="A258:B258"/>
    <mergeCell ref="A256:B256"/>
    <mergeCell ref="A257:B257"/>
    <mergeCell ref="A174:B174"/>
    <mergeCell ref="A175:B175"/>
    <mergeCell ref="A177:H177"/>
    <mergeCell ref="A178:B178"/>
    <mergeCell ref="A180:B180"/>
    <mergeCell ref="A183:B183"/>
    <mergeCell ref="A184:B184"/>
    <mergeCell ref="A185:B185"/>
    <mergeCell ref="A186:B186"/>
    <mergeCell ref="A182:B182"/>
    <mergeCell ref="A179:B179"/>
    <mergeCell ref="A168:B168"/>
    <mergeCell ref="A169:B169"/>
    <mergeCell ref="A170:B170"/>
    <mergeCell ref="A171:B171"/>
    <mergeCell ref="A172:B172"/>
    <mergeCell ref="A173:B173"/>
    <mergeCell ref="A162:B162"/>
    <mergeCell ref="A163:B163"/>
    <mergeCell ref="A164:B164"/>
    <mergeCell ref="A165:H165"/>
    <mergeCell ref="A166:B166"/>
    <mergeCell ref="A167:B167"/>
    <mergeCell ref="A157:B157"/>
    <mergeCell ref="A158:B158"/>
    <mergeCell ref="A159:B159"/>
    <mergeCell ref="A160:B160"/>
    <mergeCell ref="A161:B161"/>
    <mergeCell ref="A150:H150"/>
    <mergeCell ref="A151:B151"/>
    <mergeCell ref="A152:B152"/>
    <mergeCell ref="A153:B153"/>
    <mergeCell ref="A154:H154"/>
    <mergeCell ref="A155:B155"/>
    <mergeCell ref="A145:B145"/>
    <mergeCell ref="A146:H146"/>
    <mergeCell ref="A147:B147"/>
    <mergeCell ref="A148:B148"/>
    <mergeCell ref="A149:B149"/>
    <mergeCell ref="A141:H141"/>
    <mergeCell ref="A142:H142"/>
    <mergeCell ref="A143:B143"/>
    <mergeCell ref="A156:B156"/>
    <mergeCell ref="A130:H130"/>
    <mergeCell ref="A120:H120"/>
    <mergeCell ref="A123:H123"/>
    <mergeCell ref="A126:H126"/>
    <mergeCell ref="A128:H128"/>
    <mergeCell ref="A119:H119"/>
    <mergeCell ref="A125:B125"/>
    <mergeCell ref="A124:B124"/>
    <mergeCell ref="A144:B144"/>
    <mergeCell ref="A140:B140"/>
    <mergeCell ref="A131:B131"/>
    <mergeCell ref="A133:B133"/>
    <mergeCell ref="A132:B132"/>
    <mergeCell ref="A134:H134"/>
    <mergeCell ref="A138:B138"/>
    <mergeCell ref="A139:B139"/>
    <mergeCell ref="A135:B135"/>
    <mergeCell ref="A136:B136"/>
    <mergeCell ref="A137:B137"/>
    <mergeCell ref="A127:B127"/>
    <mergeCell ref="A129:B129"/>
    <mergeCell ref="A109:B109"/>
    <mergeCell ref="A110:B110"/>
    <mergeCell ref="A111:H111"/>
    <mergeCell ref="A112:B112"/>
    <mergeCell ref="A114:B114"/>
    <mergeCell ref="A113:B113"/>
    <mergeCell ref="A105:B105"/>
    <mergeCell ref="A106:B106"/>
    <mergeCell ref="A107:H107"/>
    <mergeCell ref="A108:B108"/>
    <mergeCell ref="A115:H115"/>
    <mergeCell ref="A116:H116"/>
    <mergeCell ref="A117:B117"/>
    <mergeCell ref="A118:B118"/>
    <mergeCell ref="A121:B121"/>
    <mergeCell ref="A122:B122"/>
    <mergeCell ref="A97:B97"/>
    <mergeCell ref="A98:B98"/>
    <mergeCell ref="A99:B99"/>
    <mergeCell ref="A100:H100"/>
    <mergeCell ref="A101:H101"/>
    <mergeCell ref="A103:B103"/>
    <mergeCell ref="A104:B104"/>
    <mergeCell ref="A102:B102"/>
    <mergeCell ref="A91:B91"/>
    <mergeCell ref="A92:B92"/>
    <mergeCell ref="A93:B93"/>
    <mergeCell ref="A94:B94"/>
    <mergeCell ref="A95:B95"/>
    <mergeCell ref="A96:H96"/>
    <mergeCell ref="A82:B82"/>
    <mergeCell ref="A83:B83"/>
    <mergeCell ref="A85:B85"/>
    <mergeCell ref="A89:H89"/>
    <mergeCell ref="A90:H90"/>
    <mergeCell ref="A84:H84"/>
    <mergeCell ref="A87:B87"/>
    <mergeCell ref="A86:B86"/>
    <mergeCell ref="A75:B75"/>
    <mergeCell ref="A77:B77"/>
    <mergeCell ref="A78:B78"/>
    <mergeCell ref="A79:B79"/>
    <mergeCell ref="A80:B80"/>
    <mergeCell ref="A81:B81"/>
    <mergeCell ref="A71:B71"/>
    <mergeCell ref="A72:B72"/>
    <mergeCell ref="A73:B73"/>
    <mergeCell ref="A74:H74"/>
    <mergeCell ref="A76:B76"/>
    <mergeCell ref="A64:H64"/>
    <mergeCell ref="A65:B65"/>
    <mergeCell ref="A67:B67"/>
    <mergeCell ref="A68:B68"/>
    <mergeCell ref="A69:B69"/>
    <mergeCell ref="A70:B70"/>
    <mergeCell ref="A61:B61"/>
    <mergeCell ref="A62:B62"/>
    <mergeCell ref="A63:B63"/>
    <mergeCell ref="A66:B66"/>
    <mergeCell ref="A59:B59"/>
    <mergeCell ref="A60:B60"/>
    <mergeCell ref="A47:B47"/>
    <mergeCell ref="A48:B48"/>
    <mergeCell ref="A49:B49"/>
    <mergeCell ref="A50:B50"/>
    <mergeCell ref="A51:B51"/>
    <mergeCell ref="A52:B52"/>
    <mergeCell ref="A56:B56"/>
    <mergeCell ref="A36:B36"/>
    <mergeCell ref="A37:B37"/>
    <mergeCell ref="A38:B38"/>
    <mergeCell ref="A39:B39"/>
    <mergeCell ref="A40:B40"/>
    <mergeCell ref="A54:H54"/>
    <mergeCell ref="A55:B55"/>
    <mergeCell ref="A57:B57"/>
    <mergeCell ref="A58:B58"/>
    <mergeCell ref="A14:B14"/>
    <mergeCell ref="A15:H15"/>
    <mergeCell ref="B16:H16"/>
    <mergeCell ref="A20:H20"/>
    <mergeCell ref="A21:B21"/>
    <mergeCell ref="A22:B22"/>
    <mergeCell ref="A13:B13"/>
    <mergeCell ref="C13:H13"/>
    <mergeCell ref="A8:B8"/>
    <mergeCell ref="C8:H8"/>
    <mergeCell ref="A9:B9"/>
    <mergeCell ref="C9:H9"/>
    <mergeCell ref="A10:B10"/>
    <mergeCell ref="C10:H10"/>
    <mergeCell ref="A19:B19"/>
    <mergeCell ref="A18:B18"/>
    <mergeCell ref="A17:B17"/>
    <mergeCell ref="A2:H2"/>
    <mergeCell ref="A3:H3"/>
    <mergeCell ref="A5:H5"/>
    <mergeCell ref="A6:H6"/>
    <mergeCell ref="A7:B7"/>
    <mergeCell ref="C7:H7"/>
    <mergeCell ref="A11:B11"/>
    <mergeCell ref="C11:H11"/>
    <mergeCell ref="A12:B12"/>
    <mergeCell ref="C12:H12"/>
    <mergeCell ref="A23:B23"/>
    <mergeCell ref="A29:B29"/>
    <mergeCell ref="A30:B30"/>
    <mergeCell ref="A31:H31"/>
    <mergeCell ref="A32:B32"/>
    <mergeCell ref="A33:B33"/>
    <mergeCell ref="A218:B218"/>
    <mergeCell ref="A229:B229"/>
    <mergeCell ref="A230:B230"/>
    <mergeCell ref="A227:B227"/>
    <mergeCell ref="A228:B228"/>
    <mergeCell ref="A34:B34"/>
    <mergeCell ref="A24:B24"/>
    <mergeCell ref="A25:B25"/>
    <mergeCell ref="A26:B26"/>
    <mergeCell ref="A27:B27"/>
    <mergeCell ref="A28:B28"/>
    <mergeCell ref="A41:B41"/>
    <mergeCell ref="A42:H42"/>
    <mergeCell ref="A43:B43"/>
    <mergeCell ref="A44:B44"/>
    <mergeCell ref="A45:B45"/>
    <mergeCell ref="A46:B46"/>
    <mergeCell ref="A35:B35"/>
    <mergeCell ref="A250:H250"/>
    <mergeCell ref="A251:B251"/>
    <mergeCell ref="A252:B252"/>
    <mergeCell ref="A253:B253"/>
    <mergeCell ref="A240:B240"/>
    <mergeCell ref="A241:B241"/>
    <mergeCell ref="A242:B242"/>
    <mergeCell ref="A243:H243"/>
    <mergeCell ref="A245:H245"/>
    <mergeCell ref="A246:B246"/>
    <mergeCell ref="A249:H249"/>
    <mergeCell ref="A244:B244"/>
  </mergeCells>
  <pageMargins left="0.7" right="0.7" top="0.75" bottom="0.75" header="0.3" footer="0.3"/>
  <pageSetup scale="59" fitToHeight="0" orientation="portrait" r:id="rId1"/>
  <rowBreaks count="5" manualBreakCount="5">
    <brk id="52" max="7" man="1"/>
    <brk id="87" max="7" man="1"/>
    <brk id="139" max="7" man="1"/>
    <brk id="187" max="7" man="1"/>
    <brk id="247"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735A4AA372284D9750842917D2EAF9" ma:contentTypeVersion="12" ma:contentTypeDescription="Create a new document." ma:contentTypeScope="" ma:versionID="a1c9dcf88618d4bcc92ee3a3271437b8">
  <xsd:schema xmlns:xsd="http://www.w3.org/2001/XMLSchema" xmlns:xs="http://www.w3.org/2001/XMLSchema" xmlns:p="http://schemas.microsoft.com/office/2006/metadata/properties" xmlns:ns3="3d9885bf-9bf3-4893-a54a-778155d41841" xmlns:ns4="d18defad-0eff-4652-b154-401a8b906baf" targetNamespace="http://schemas.microsoft.com/office/2006/metadata/properties" ma:root="true" ma:fieldsID="7981a36a25af44e6dfeef991b3e80132" ns3:_="" ns4:_="">
    <xsd:import namespace="3d9885bf-9bf3-4893-a54a-778155d41841"/>
    <xsd:import namespace="d18defad-0eff-4652-b154-401a8b906b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85bf-9bf3-4893-a54a-778155d41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defad-0eff-4652-b154-401a8b906ba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703563-765C-4B7E-84B3-E8FDC740C6F6}">
  <ds:schemaRefs>
    <ds:schemaRef ds:uri="http://schemas.microsoft.com/sharepoint/v3/contenttype/forms"/>
  </ds:schemaRefs>
</ds:datastoreItem>
</file>

<file path=customXml/itemProps2.xml><?xml version="1.0" encoding="utf-8"?>
<ds:datastoreItem xmlns:ds="http://schemas.openxmlformats.org/officeDocument/2006/customXml" ds:itemID="{F6A60BB9-37A0-4E42-B7E5-533F96E83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85bf-9bf3-4893-a54a-778155d41841"/>
    <ds:schemaRef ds:uri="d18defad-0eff-4652-b154-401a8b906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C0EBEE-A176-4406-AF2E-0D03636E818F}">
  <ds:schemaRefs>
    <ds:schemaRef ds:uri="http://purl.org/dc/terms/"/>
    <ds:schemaRef ds:uri="http://schemas.openxmlformats.org/package/2006/metadata/core-properties"/>
    <ds:schemaRef ds:uri="3d9885bf-9bf3-4893-a54a-778155d41841"/>
    <ds:schemaRef ds:uri="http://schemas.microsoft.com/office/2006/documentManagement/types"/>
    <ds:schemaRef ds:uri="http://schemas.microsoft.com/office/infopath/2007/PartnerControls"/>
    <ds:schemaRef ds:uri="http://purl.org/dc/elements/1.1/"/>
    <ds:schemaRef ds:uri="http://schemas.microsoft.com/office/2006/metadata/properties"/>
    <ds:schemaRef ds:uri="d18defad-0eff-4652-b154-401a8b906baf"/>
    <ds:schemaRef ds:uri="http://www.w3.org/XML/1998/namespace"/>
    <ds:schemaRef ds:uri="http://purl.org/dc/dcmitype/"/>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FSL</vt:lpstr>
      <vt:lpstr>FSL!Print_Area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Ortiz</dc:creator>
  <cp:lastModifiedBy>Rachael Hooseinny</cp:lastModifiedBy>
  <cp:lastPrinted>2024-09-03T14:16:56Z</cp:lastPrinted>
  <dcterms:created xsi:type="dcterms:W3CDTF">2019-05-06T14:29:52Z</dcterms:created>
  <dcterms:modified xsi:type="dcterms:W3CDTF">2026-05-25T21:36:03Z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0x0101002D735A4AA372284D9750842917D2EAF9</vt:lpwstr>
  </property>
</Properties>
</file>