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new school\"/>
    </mc:Choice>
  </mc:AlternateContent>
  <xr:revisionPtr revIDLastSave="0" documentId="13_ncr:1_{56D253EB-EF55-40EB-8EAC-561713511E0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MS WNCP" sheetId="1" r:id="rId1"/>
  </sheets>
  <definedNames>
    <definedName name="_xlnm.Print_Area" localSheetId="0">'MMS WNCP'!$A$1:$H$130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4" i="1" l="1"/>
  <c r="H113" i="1"/>
  <c r="H111" i="1"/>
  <c r="H110" i="1"/>
  <c r="H109" i="1"/>
  <c r="H108" i="1"/>
  <c r="H107" i="1"/>
  <c r="H105" i="1"/>
  <c r="H104" i="1"/>
  <c r="H101" i="1"/>
  <c r="H100" i="1"/>
  <c r="H99" i="1"/>
  <c r="H98" i="1"/>
  <c r="H97" i="1"/>
  <c r="H95" i="1"/>
  <c r="H94" i="1"/>
  <c r="H92" i="1"/>
  <c r="H91" i="1"/>
  <c r="H90" i="1"/>
  <c r="H89" i="1"/>
  <c r="H88" i="1"/>
  <c r="H87" i="1"/>
  <c r="H85" i="1"/>
  <c r="H84" i="1"/>
  <c r="H82" i="1"/>
  <c r="H81" i="1"/>
  <c r="H80" i="1"/>
  <c r="H79" i="1"/>
  <c r="H78" i="1"/>
  <c r="H76" i="1"/>
  <c r="H75" i="1"/>
  <c r="H73" i="1"/>
  <c r="H72" i="1"/>
  <c r="H71" i="1"/>
  <c r="H70" i="1"/>
  <c r="H69" i="1"/>
  <c r="H67" i="1"/>
  <c r="H66" i="1"/>
  <c r="H64" i="1"/>
  <c r="H63" i="1"/>
  <c r="H62" i="1"/>
  <c r="H61" i="1"/>
  <c r="H60" i="1"/>
  <c r="H59" i="1"/>
  <c r="H57" i="1"/>
  <c r="H54" i="1"/>
  <c r="H53" i="1"/>
  <c r="H52" i="1"/>
  <c r="H51" i="1"/>
  <c r="H50" i="1"/>
  <c r="H48" i="1"/>
  <c r="H47" i="1"/>
  <c r="H49" i="1"/>
  <c r="H45" i="1"/>
  <c r="H44" i="1"/>
  <c r="H43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F114" i="1"/>
  <c r="F113" i="1"/>
  <c r="F111" i="1"/>
  <c r="F110" i="1"/>
  <c r="F109" i="1"/>
  <c r="F108" i="1"/>
  <c r="F107" i="1"/>
  <c r="F105" i="1"/>
  <c r="F104" i="1"/>
  <c r="F101" i="1"/>
  <c r="F100" i="1"/>
  <c r="F99" i="1"/>
  <c r="F98" i="1"/>
  <c r="F97" i="1"/>
  <c r="F95" i="1"/>
  <c r="F94" i="1"/>
  <c r="F92" i="1"/>
  <c r="F91" i="1"/>
  <c r="F90" i="1"/>
  <c r="F89" i="1"/>
  <c r="F88" i="1"/>
  <c r="F87" i="1"/>
  <c r="F85" i="1"/>
  <c r="F84" i="1"/>
  <c r="F82" i="1"/>
  <c r="F81" i="1"/>
  <c r="F80" i="1"/>
  <c r="F79" i="1"/>
  <c r="F78" i="1"/>
  <c r="F76" i="1"/>
  <c r="F75" i="1"/>
  <c r="F73" i="1"/>
  <c r="F72" i="1"/>
  <c r="F71" i="1"/>
  <c r="F70" i="1"/>
  <c r="F69" i="1"/>
  <c r="F67" i="1"/>
  <c r="F66" i="1"/>
  <c r="F64" i="1"/>
  <c r="F63" i="1"/>
  <c r="F62" i="1"/>
  <c r="F61" i="1"/>
  <c r="F60" i="1"/>
  <c r="F59" i="1"/>
  <c r="F57" i="1"/>
  <c r="F54" i="1"/>
  <c r="F53" i="1"/>
  <c r="F52" i="1"/>
  <c r="F51" i="1"/>
  <c r="F50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6" i="1"/>
  <c r="F17" i="1"/>
  <c r="F18" i="1"/>
  <c r="F19" i="1"/>
  <c r="F15" i="1"/>
  <c r="H58" i="1"/>
  <c r="H68" i="1"/>
  <c r="H77" i="1"/>
  <c r="H86" i="1"/>
  <c r="H96" i="1"/>
  <c r="H106" i="1"/>
  <c r="H115" i="1"/>
  <c r="H116" i="1" l="1"/>
  <c r="H117" i="1" s="1"/>
  <c r="H118" i="1" l="1"/>
  <c r="H119" i="1" l="1"/>
</calcChain>
</file>

<file path=xl/sharedStrings.xml><?xml version="1.0" encoding="utf-8"?>
<sst xmlns="http://schemas.openxmlformats.org/spreadsheetml/2006/main" count="150" uniqueCount="83">
  <si>
    <t>P.O. #:</t>
  </si>
  <si>
    <t>Shipping Address:</t>
  </si>
  <si>
    <t>School:</t>
  </si>
  <si>
    <t>Billing Address (if different from shipping):</t>
  </si>
  <si>
    <t>Attn.:</t>
  </si>
  <si>
    <t>Address:</t>
  </si>
  <si>
    <t>Phone:</t>
  </si>
  <si>
    <t>TITLE</t>
  </si>
  <si>
    <t>ISBN</t>
  </si>
  <si>
    <t>Net Price</t>
  </si>
  <si>
    <t>QTY</t>
  </si>
  <si>
    <t>TOTAL</t>
  </si>
  <si>
    <t>Pearson Math Makes Sense Kindergarten</t>
  </si>
  <si>
    <t>Big Math Book</t>
  </si>
  <si>
    <t>Big Book Package (printed Big Book &amp; projectable Big e-Book CD)</t>
  </si>
  <si>
    <t>Big e-Book CD (projectable only)</t>
  </si>
  <si>
    <t xml:space="preserve">Teacher Guide (with CD-ROM)  </t>
  </si>
  <si>
    <t>Audio CD</t>
  </si>
  <si>
    <t>Pearson Math Makes Sense Grade 1</t>
  </si>
  <si>
    <t>Student Edition (colour consumable)</t>
  </si>
  <si>
    <t>Student Edition (reproducible)</t>
  </si>
  <si>
    <t xml:space="preserve">Student e-Book CD (projectable only) </t>
  </si>
  <si>
    <t xml:space="preserve">Student e-Book CD (projectable/printable) </t>
  </si>
  <si>
    <t>Big Book Package 
(printed Big Book + projectable Big e-Book and Student e-Book CD)</t>
  </si>
  <si>
    <t>Big e-Book &amp; Student e-Book CD (projectable only)</t>
  </si>
  <si>
    <t>Big e-Book &amp; Student e-Book CD (projectable/printable)</t>
  </si>
  <si>
    <t xml:space="preserve">Teacher Guide (with CD-ROM) </t>
  </si>
  <si>
    <t xml:space="preserve">Together: Combined Grades Resource 1/2  </t>
  </si>
  <si>
    <t>Pearson Math Makes Sense Grade 2</t>
  </si>
  <si>
    <t xml:space="preserve">Together: Combined Grades Resource 2/3 </t>
  </si>
  <si>
    <t>Pearson Math Makes Sense Grade 3</t>
  </si>
  <si>
    <t xml:space="preserve">Student Edition  </t>
  </si>
  <si>
    <t xml:space="preserve">ProGuide™ (with CD-ROM and DVD)  </t>
  </si>
  <si>
    <t xml:space="preserve">eText Student Edition (Student Access – 1 year) </t>
  </si>
  <si>
    <t xml:space="preserve">Practice/Homework Book (Consumable)  </t>
  </si>
  <si>
    <t xml:space="preserve">Practice/Homework Book (Reproducible)  </t>
  </si>
  <si>
    <t>Practice/Homework Book (Teacher's Edition)</t>
  </si>
  <si>
    <t>Answer Key</t>
  </si>
  <si>
    <t xml:space="preserve">Together: Combined Grades Resource 3/4  </t>
  </si>
  <si>
    <t>Pearson Math Makes Sense Grade 4</t>
  </si>
  <si>
    <t xml:space="preserve">Together: Combined Grades Resource 4/5  </t>
  </si>
  <si>
    <t>Pearson Math Makes Sense Grade 5</t>
  </si>
  <si>
    <t xml:space="preserve">Together: Combined Grades Resource 5/6 </t>
  </si>
  <si>
    <t>Pearson Math Makes Sense Grade 6</t>
  </si>
  <si>
    <t xml:space="preserve">Together: Combined Grades Resource 6/7 </t>
  </si>
  <si>
    <t>Pearson Math Makes Sense Grade 7</t>
  </si>
  <si>
    <t>Student Edition</t>
  </si>
  <si>
    <t>ExamView® Extra Practice &amp; Test Generator CD-ROM</t>
  </si>
  <si>
    <t>Together: Combined Grades Resource 7/8</t>
  </si>
  <si>
    <t>Math Learn EveryWare Package (Print and e-Book)</t>
  </si>
  <si>
    <t>Pearson Math Makes Sense Grade 8</t>
  </si>
  <si>
    <t>Solutions CD-ROM</t>
  </si>
  <si>
    <t>Pearson Math Makes Sense Grade 9</t>
  </si>
  <si>
    <t xml:space="preserve">Preparation and Practice Book (Consumable)  </t>
  </si>
  <si>
    <t xml:space="preserve">Preparation and Practice Book (Reproducible)  </t>
  </si>
  <si>
    <t>Preparation and Practice Book (Teacher's Edition)</t>
  </si>
  <si>
    <t xml:space="preserve">Pearson Mathematiques 9 </t>
  </si>
  <si>
    <t>Pearson Mathématiques Student Edition</t>
  </si>
  <si>
    <t>Pearson Mathématiques Teacher Resource (Western Edition)</t>
  </si>
  <si>
    <t>City/Prov/ Postal Code:</t>
  </si>
  <si>
    <t xml:space="preserve">Digital Registration e-mail address: </t>
  </si>
  <si>
    <t>Big e-Book and Student edition e-Book Package 
(printed Big Book + projectable/printable Big e-Book &amp; Student e-Book CD)</t>
  </si>
  <si>
    <t>**Please note, we no longer accept credit card payment information by email, fax or letter mail.</t>
  </si>
  <si>
    <t xml:space="preserve">Student Edition Reproductible Edition </t>
  </si>
  <si>
    <t>Big e-Book and Student e-Book CD (projectable only)</t>
  </si>
  <si>
    <t xml:space="preserve">Audio CD </t>
  </si>
  <si>
    <t xml:space="preserve">Big e-Book and Student e-Book CD (projectable, printable) </t>
  </si>
  <si>
    <t xml:space="preserve">Teacher's Guide and CD-ROM </t>
  </si>
  <si>
    <t xml:space="preserve">Student e-Book CD (projectable) </t>
  </si>
  <si>
    <t xml:space="preserve">Student e-Book CD (printable, projectable) </t>
  </si>
  <si>
    <t xml:space="preserve">Big Math Book </t>
  </si>
  <si>
    <t>School/District:</t>
  </si>
  <si>
    <t>*Taxes may vary depending on province. Order total above is for estimation purposes only. Final total will be calculated on  your invoice.</t>
  </si>
  <si>
    <t>WNCP Math Makes Sense Resources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</si>
  <si>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</si>
  <si>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</si>
  <si>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</si>
  <si>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</si>
  <si>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</si>
  <si>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</si>
  <si>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New School Order Form</t>
  </si>
  <si>
    <t>10% off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</si>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</sst>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C0C0C0"/>
      </patternFill>
    </fill>
    <fill>
      <patternFill patternType="solid">
        <fgColor theme="5" tint="-0.249977111117893"/>
        <bgColor rgb="FF80808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70">
    <xf numFmtId="0" fontId="0" fillId="0" borderId="0" xfId="0"/>
    <xf numFmtId="0" fontId="7" fillId="0" borderId="0" xfId="0" applyFont="1" applyAlignment="1"/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 applyAlignme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readingOrder="1"/>
    </xf>
    <xf numFmtId="0" fontId="12" fillId="0" borderId="0" xfId="0" applyFont="1" applyAlignment="1"/>
    <xf numFmtId="0" fontId="11" fillId="0" borderId="1" xfId="0" applyFont="1" applyBorder="1"/>
    <xf numFmtId="0" fontId="11" fillId="0" borderId="0" xfId="0" applyFont="1" applyAlignment="1">
      <alignment horizontal="left"/>
    </xf>
    <xf numFmtId="4" fontId="13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right"/>
    </xf>
    <xf numFmtId="166" fontId="11" fillId="0" borderId="2" xfId="0" applyNumberFormat="1" applyFont="1" applyBorder="1"/>
    <xf numFmtId="164" fontId="11" fillId="0" borderId="3" xfId="0" applyNumberFormat="1" applyFont="1" applyBorder="1"/>
    <xf numFmtId="166" fontId="11" fillId="0" borderId="4" xfId="0" applyNumberFormat="1" applyFont="1" applyBorder="1"/>
    <xf numFmtId="0" fontId="14" fillId="3" borderId="7" xfId="0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vertical="center" wrapText="1"/>
    </xf>
    <xf numFmtId="1" fontId="11" fillId="0" borderId="7" xfId="0" applyNumberFormat="1" applyFont="1" applyBorder="1" applyAlignment="1">
      <alignment horizontal="center"/>
    </xf>
    <xf numFmtId="166" fontId="11" fillId="0" borderId="7" xfId="0" applyNumberFormat="1" applyFont="1" applyBorder="1"/>
    <xf numFmtId="1" fontId="13" fillId="0" borderId="7" xfId="0" applyNumberFormat="1" applyFont="1" applyBorder="1" applyAlignment="1">
      <alignment horizontal="center"/>
    </xf>
    <xf numFmtId="1" fontId="11" fillId="0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/>
    <xf numFmtId="0" fontId="13" fillId="6" borderId="7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left" vertical="center" wrapText="1"/>
    </xf>
    <xf numFmtId="164" fontId="13" fillId="6" borderId="7" xfId="0" applyNumberFormat="1" applyFont="1" applyFill="1" applyBorder="1" applyAlignment="1">
      <alignment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0" borderId="0" xfId="3" applyNumberFormat="1" applyFont="1" applyAlignment="1">
      <alignment horizontal="right"/>
    </xf>
    <xf numFmtId="1" fontId="11" fillId="0" borderId="0" xfId="3" applyNumberFormat="1" applyFont="1" applyAlignment="1">
      <alignment horizontal="right"/>
    </xf>
    <xf numFmtId="0" fontId="7" fillId="0" borderId="0" xfId="0" applyFont="1" applyAlignment="1"/>
    <xf numFmtId="0" fontId="13" fillId="6" borderId="7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3" fillId="5" borderId="7" xfId="0" applyFont="1" applyFill="1" applyBorder="1" applyAlignment="1">
      <alignment vertical="center"/>
    </xf>
    <xf numFmtId="0" fontId="11" fillId="0" borderId="8" xfId="0" applyFont="1" applyBorder="1" applyAlignment="1">
      <alignment horizontal="center" wrapText="1"/>
    </xf>
    <xf numFmtId="165" fontId="10" fillId="0" borderId="0" xfId="0" applyNumberFormat="1" applyFont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4" fontId="11" fillId="0" borderId="7" xfId="0" applyNumberFormat="1" applyFont="1" applyBorder="1" applyAlignment="1">
      <alignment horizontal="left"/>
    </xf>
    <xf numFmtId="0" fontId="11" fillId="0" borderId="7" xfId="0" applyFont="1" applyBorder="1"/>
    <xf numFmtId="0" fontId="13" fillId="4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left"/>
    </xf>
    <xf numFmtId="0" fontId="7" fillId="0" borderId="0" xfId="0" applyFont="1" applyAlignment="1"/>
    <xf numFmtId="0" fontId="13" fillId="7" borderId="7" xfId="0" applyFont="1" applyFill="1" applyBorder="1" applyAlignment="1">
      <alignment horizontal="left"/>
    </xf>
    <xf numFmtId="4" fontId="13" fillId="7" borderId="7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11" fillId="0" borderId="7" xfId="0" applyFont="1" applyBorder="1" applyAlignment="1">
      <alignment horizontal="left"/>
    </xf>
    <xf numFmtId="164" fontId="11" fillId="0" borderId="7" xfId="0" applyNumberFormat="1" applyFont="1" applyFill="1" applyBorder="1" applyAlignment="1">
      <alignment horizontal="center"/>
    </xf>
    <xf numFmtId="164" fontId="11" fillId="0" borderId="10" xfId="0" applyNumberFormat="1" applyFont="1" applyBorder="1" applyAlignment="1">
      <alignment vertical="center" wrapText="1"/>
    </xf>
    <xf numFmtId="164" fontId="11" fillId="0" borderId="10" xfId="0" applyNumberFormat="1" applyFont="1" applyFill="1" applyBorder="1" applyAlignment="1">
      <alignment vertical="center" wrapText="1"/>
    </xf>
  </cellXfs>
  <cellStyles count="4">
    <cellStyle name="Currency 2" xfId="2" xr:uid="{AADB4699-9208-4768-AA48-393F633E7DF5}"/>
    <cellStyle name="Normal" xfId="0" builtinId="0"/>
    <cellStyle name="Normal 2" xfId="1" xr:uid="{F73EE33A-C2E4-4A93-88EE-3C7E547EF143}"/>
    <cellStyle name="Normal 3" xfId="3" xr:uid="{A5B619D7-9D7B-46A8-A36B-D90C83245A6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87313</xdr:rowOff>
    </xdr:from>
    <xdr:to>
      <xdr:col>1</xdr:col>
      <xdr:colOff>857248</xdr:colOff>
      <xdr:row>1</xdr:row>
      <xdr:rowOff>337343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87313"/>
          <a:ext cx="1658936" cy="69453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61687</xdr:colOff>
      <xdr:row>0</xdr:row>
      <xdr:rowOff>142875</xdr:rowOff>
    </xdr:from>
    <xdr:to>
      <xdr:col>7</xdr:col>
      <xdr:colOff>819151</xdr:colOff>
      <xdr:row>2</xdr:row>
      <xdr:rowOff>31749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1B09A7-ED14-4F79-833A-44E4D3EA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1562" y="142875"/>
          <a:ext cx="1360714" cy="904874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1778000</xdr:colOff>
      <xdr:row>124</xdr:row>
      <xdr:rowOff>152978</xdr:rowOff>
    </xdr:from>
    <xdr:to>
      <xdr:col>3</xdr:col>
      <xdr:colOff>127000</xdr:colOff>
      <xdr:row>128</xdr:row>
      <xdr:rowOff>118711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5B83A1-BF61-4CCC-85E2-8D0AAFF61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8750" y="27592916"/>
          <a:ext cx="2230438" cy="759483"/>
        </a:xfrm>
        <a:prstGeom prst="rect">
          <a:avLst/>
        </a:prstGeom>
      </xdr:spPr>
    </xdr:pic>
    <xdr:clientData/>
  </xdr:twoCellAnchor>
  <xdr:twoCellAnchor editAs="oneCell">
    <xdr:from>
      <xdr:col>3</xdr:col>
      <xdr:colOff>156176</xdr:colOff>
      <xdr:row>124</xdr:row>
      <xdr:rowOff>119063</xdr:rowOff>
    </xdr:from>
    <xdr:to>
      <xdr:col>5</xdr:col>
      <xdr:colOff>289661</xdr:colOff>
      <xdr:row>128</xdr:row>
      <xdr:rowOff>127000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0B983D-483E-43CE-A84F-BA64978B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8364" y="27559001"/>
          <a:ext cx="2362335" cy="80168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115</xdr:row>
      <xdr:rowOff>92363</xdr:rowOff>
    </xdr:from>
    <xdr:to>
      <xdr:col>2</xdr:col>
      <xdr:colOff>28979</xdr:colOff>
      <xdr:row>120</xdr:row>
      <xdr:rowOff>111124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706D7F6-EF16-4617-A823-1F995A0B82AE}"/>
            </a:ext>
          </a:extLst>
        </xdr:cNvPr>
        <xdr:cNvSpPr txBox="1"/>
      </xdr:nvSpPr>
      <xdr:spPr>
        <a:xfrm>
          <a:off x="101600" y="25905113"/>
          <a:ext cx="3689754" cy="1010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1968500</xdr:colOff>
      <xdr:row>125</xdr:row>
      <xdr:rowOff>101600</xdr:rowOff>
    </xdr:from>
    <xdr:to>
      <xdr:col>1</xdr:col>
      <xdr:colOff>2400300</xdr:colOff>
      <xdr:row>127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8D53E9-27F4-FBA8-DB8A-B860E3B4C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89250" y="26708100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4"/>
  <sheetViews>
    <sheetView tabSelected="1" zoomScaleNormal="100" zoomScaleSheetLayoutView="40" workbookViewId="0">
      <selection activeCell="A13" sqref="A13:C13"/>
    </sheetView>
  </sheetViews>
  <sheetFormatPr defaultColWidth="17.33203125" defaultRowHeight="15.5" x14ac:dyDescent="0.35"/>
  <cols>
    <col min="1" max="1" width="12.08203125" style="1" customWidth="1"/>
    <col min="2" max="2" width="37.33203125" style="1" customWidth="1"/>
    <col min="3" max="3" width="13.6640625" style="1" customWidth="1"/>
    <col min="4" max="4" width="17.9140625" style="1" customWidth="1"/>
    <col min="5" max="5" width="11.33203125" style="1" customWidth="1"/>
    <col min="6" max="6" width="11.33203125" style="37" customWidth="1"/>
    <col min="7" max="7" width="7.9140625" style="1" customWidth="1"/>
    <col min="8" max="8" width="13.08203125" style="1" customWidth="1"/>
    <col min="9" max="16384" width="17.33203125" style="1"/>
  </cols>
  <sheetData>
    <row r="1" spans="1:8" ht="35.25" customHeight="1" x14ac:dyDescent="0.35">
      <c r="A1" s="61"/>
      <c r="B1" s="61"/>
      <c r="C1" s="61"/>
      <c r="D1" s="61"/>
      <c r="E1" s="61"/>
      <c r="F1" s="61"/>
      <c r="G1" s="61"/>
      <c r="H1" s="61"/>
    </row>
    <row r="2" spans="1:8" ht="44.5" customHeight="1" x14ac:dyDescent="0.6">
      <c r="A2" s="64" t="s">
        <v>73</v>
      </c>
      <c r="B2" s="65"/>
      <c r="C2" s="65"/>
      <c r="D2" s="65"/>
      <c r="E2" s="65"/>
      <c r="F2" s="65"/>
      <c r="G2" s="65"/>
      <c r="H2" s="65"/>
    </row>
    <row r="3" spans="1:8" ht="25" customHeight="1" x14ac:dyDescent="0.35">
      <c r="A3" s="45" t="s">
        <v>80</v>
      </c>
      <c r="B3" s="45"/>
      <c r="C3" s="45"/>
      <c r="D3" s="45"/>
      <c r="E3" s="45"/>
      <c r="F3" s="45"/>
      <c r="G3" s="45"/>
      <c r="H3" s="45"/>
    </row>
    <row r="4" spans="1:8" s="8" customFormat="1" ht="16" customHeight="1" x14ac:dyDescent="0.25">
      <c r="A4" s="44" t="s">
        <v>79</v>
      </c>
      <c r="B4" s="44"/>
      <c r="C4" s="44"/>
      <c r="D4" s="44"/>
      <c r="E4" s="44"/>
      <c r="F4" s="44"/>
      <c r="G4" s="44"/>
      <c r="H4" s="44"/>
    </row>
    <row r="5" spans="1:8" s="8" customFormat="1" ht="16" customHeight="1" x14ac:dyDescent="0.25">
      <c r="A5" s="66" t="s">
        <v>0</v>
      </c>
      <c r="B5" s="66"/>
      <c r="C5" s="66"/>
      <c r="D5" s="66"/>
      <c r="E5" s="66"/>
      <c r="F5" s="66"/>
      <c r="G5" s="66"/>
      <c r="H5" s="66"/>
    </row>
    <row r="6" spans="1:8" s="8" customFormat="1" ht="16" customHeight="1" x14ac:dyDescent="0.25">
      <c r="A6" s="62" t="s">
        <v>1</v>
      </c>
      <c r="B6" s="62"/>
      <c r="C6" s="62"/>
      <c r="D6" s="63" t="s">
        <v>3</v>
      </c>
      <c r="E6" s="63"/>
      <c r="F6" s="63"/>
      <c r="G6" s="63"/>
      <c r="H6" s="63"/>
    </row>
    <row r="7" spans="1:8" s="8" customFormat="1" ht="16" customHeight="1" x14ac:dyDescent="0.25">
      <c r="A7" s="66" t="s">
        <v>2</v>
      </c>
      <c r="B7" s="66"/>
      <c r="C7" s="66"/>
      <c r="D7" s="57" t="s">
        <v>71</v>
      </c>
      <c r="E7" s="57"/>
      <c r="F7" s="57"/>
      <c r="G7" s="57"/>
      <c r="H7" s="57"/>
    </row>
    <row r="8" spans="1:8" s="8" customFormat="1" ht="16" customHeight="1" x14ac:dyDescent="0.25">
      <c r="A8" s="66" t="s">
        <v>4</v>
      </c>
      <c r="B8" s="66"/>
      <c r="C8" s="66"/>
      <c r="D8" s="57" t="s">
        <v>4</v>
      </c>
      <c r="E8" s="57"/>
      <c r="F8" s="57"/>
      <c r="G8" s="57"/>
      <c r="H8" s="57"/>
    </row>
    <row r="9" spans="1:8" s="8" customFormat="1" ht="16" customHeight="1" x14ac:dyDescent="0.25">
      <c r="A9" s="66" t="s">
        <v>5</v>
      </c>
      <c r="B9" s="66"/>
      <c r="C9" s="66"/>
      <c r="D9" s="57" t="s">
        <v>5</v>
      </c>
      <c r="E9" s="57"/>
      <c r="F9" s="57"/>
      <c r="G9" s="57"/>
      <c r="H9" s="57"/>
    </row>
    <row r="10" spans="1:8" s="8" customFormat="1" ht="16" customHeight="1" x14ac:dyDescent="0.25">
      <c r="A10" s="58" t="s">
        <v>59</v>
      </c>
      <c r="B10" s="58"/>
      <c r="C10" s="58"/>
      <c r="D10" s="58" t="s">
        <v>59</v>
      </c>
      <c r="E10" s="58"/>
      <c r="F10" s="58"/>
      <c r="G10" s="58"/>
      <c r="H10" s="58"/>
    </row>
    <row r="11" spans="1:8" s="8" customFormat="1" ht="16" customHeight="1" x14ac:dyDescent="0.25">
      <c r="A11" s="58" t="s">
        <v>6</v>
      </c>
      <c r="B11" s="58"/>
      <c r="C11" s="58"/>
      <c r="D11" s="58" t="s">
        <v>6</v>
      </c>
      <c r="E11" s="58"/>
      <c r="F11" s="58"/>
      <c r="G11" s="58"/>
      <c r="H11" s="58"/>
    </row>
    <row r="12" spans="1:8" s="8" customFormat="1" ht="16" customHeight="1" x14ac:dyDescent="0.25">
      <c r="A12" s="60" t="s">
        <v>60</v>
      </c>
      <c r="B12" s="60"/>
      <c r="C12" s="60"/>
      <c r="D12" s="60"/>
      <c r="E12" s="60"/>
      <c r="F12" s="60"/>
      <c r="G12" s="60"/>
      <c r="H12" s="60"/>
    </row>
    <row r="13" spans="1:8" s="8" customFormat="1" ht="16" customHeight="1" x14ac:dyDescent="0.25">
      <c r="A13" s="46" t="s">
        <v>7</v>
      </c>
      <c r="B13" s="47"/>
      <c r="C13" s="48"/>
      <c r="D13" s="17" t="s">
        <v>8</v>
      </c>
      <c r="E13" s="18" t="s">
        <v>9</v>
      </c>
      <c r="F13" s="18" t="s">
        <v>81</v>
      </c>
      <c r="G13" s="19" t="s">
        <v>10</v>
      </c>
      <c r="H13" s="17" t="s">
        <v>11</v>
      </c>
    </row>
    <row r="14" spans="1:8" s="8" customFormat="1" ht="16" customHeight="1" x14ac:dyDescent="0.25">
      <c r="A14" s="55" t="s">
        <v>12</v>
      </c>
      <c r="B14" s="55"/>
      <c r="C14" s="55"/>
      <c r="D14" s="55"/>
      <c r="E14" s="55"/>
      <c r="F14" s="55"/>
      <c r="G14" s="55"/>
      <c r="H14" s="55"/>
    </row>
    <row r="15" spans="1:8" s="8" customFormat="1" ht="16" customHeight="1" x14ac:dyDescent="0.25">
      <c r="A15" s="39" t="s">
        <v>13</v>
      </c>
      <c r="B15" s="39"/>
      <c r="C15" s="39"/>
      <c r="D15" s="20">
        <v>9780321417312</v>
      </c>
      <c r="E15" s="68">
        <v>472.5</v>
      </c>
      <c r="F15" s="21">
        <f>E15*0.9</f>
        <v>425.25</v>
      </c>
      <c r="G15" s="22"/>
      <c r="H15" s="23">
        <f>F15*G15</f>
        <v>0</v>
      </c>
    </row>
    <row r="16" spans="1:8" s="8" customFormat="1" ht="16" customHeight="1" x14ac:dyDescent="0.25">
      <c r="A16" s="39" t="s">
        <v>14</v>
      </c>
      <c r="B16" s="39"/>
      <c r="C16" s="39"/>
      <c r="D16" s="20">
        <v>9780321526250</v>
      </c>
      <c r="E16" s="68">
        <v>708.25</v>
      </c>
      <c r="F16" s="21">
        <f t="shared" ref="F16:F54" si="0">E16*0.9</f>
        <v>637.42500000000007</v>
      </c>
      <c r="G16" s="22"/>
      <c r="H16" s="23">
        <f t="shared" ref="H16:H19" si="1">F16*G16</f>
        <v>0</v>
      </c>
    </row>
    <row r="17" spans="1:8" s="8" customFormat="1" ht="16" customHeight="1" x14ac:dyDescent="0.25">
      <c r="A17" s="39" t="s">
        <v>15</v>
      </c>
      <c r="B17" s="39"/>
      <c r="C17" s="39"/>
      <c r="D17" s="20">
        <v>9780321537645</v>
      </c>
      <c r="E17" s="68">
        <v>472.5</v>
      </c>
      <c r="F17" s="21">
        <f t="shared" si="0"/>
        <v>425.25</v>
      </c>
      <c r="G17" s="22"/>
      <c r="H17" s="23">
        <f t="shared" si="1"/>
        <v>0</v>
      </c>
    </row>
    <row r="18" spans="1:8" s="8" customFormat="1" ht="16" customHeight="1" x14ac:dyDescent="0.25">
      <c r="A18" s="39" t="s">
        <v>16</v>
      </c>
      <c r="B18" s="39"/>
      <c r="C18" s="39"/>
      <c r="D18" s="20">
        <v>9780321417329</v>
      </c>
      <c r="E18" s="68">
        <v>450</v>
      </c>
      <c r="F18" s="21">
        <f t="shared" si="0"/>
        <v>405</v>
      </c>
      <c r="G18" s="22"/>
      <c r="H18" s="23">
        <f t="shared" si="1"/>
        <v>0</v>
      </c>
    </row>
    <row r="19" spans="1:8" s="8" customFormat="1" ht="16" customHeight="1" x14ac:dyDescent="0.25">
      <c r="A19" s="39" t="s">
        <v>17</v>
      </c>
      <c r="B19" s="39"/>
      <c r="C19" s="39"/>
      <c r="D19" s="20">
        <v>9780321417336</v>
      </c>
      <c r="E19" s="68">
        <v>99.25</v>
      </c>
      <c r="F19" s="21">
        <f t="shared" si="0"/>
        <v>89.325000000000003</v>
      </c>
      <c r="G19" s="24"/>
      <c r="H19" s="23">
        <f t="shared" si="1"/>
        <v>0</v>
      </c>
    </row>
    <row r="20" spans="1:8" s="8" customFormat="1" ht="16" customHeight="1" x14ac:dyDescent="0.25">
      <c r="A20" s="43" t="s">
        <v>18</v>
      </c>
      <c r="B20" s="43"/>
      <c r="C20" s="43"/>
      <c r="D20" s="43"/>
      <c r="E20" s="43"/>
      <c r="F20" s="43"/>
      <c r="G20" s="43"/>
      <c r="H20" s="43"/>
    </row>
    <row r="21" spans="1:8" s="8" customFormat="1" ht="16" customHeight="1" x14ac:dyDescent="0.25">
      <c r="A21" s="39" t="s">
        <v>19</v>
      </c>
      <c r="B21" s="39"/>
      <c r="C21" s="39"/>
      <c r="D21" s="20">
        <v>9780321417343</v>
      </c>
      <c r="E21" s="68">
        <v>25.5</v>
      </c>
      <c r="F21" s="21">
        <f t="shared" si="0"/>
        <v>22.95</v>
      </c>
      <c r="G21" s="22"/>
      <c r="H21" s="23">
        <f t="shared" ref="H21:H32" si="2">F21*G21</f>
        <v>0</v>
      </c>
    </row>
    <row r="22" spans="1:8" s="8" customFormat="1" ht="16" customHeight="1" x14ac:dyDescent="0.25">
      <c r="A22" s="39" t="s">
        <v>63</v>
      </c>
      <c r="B22" s="39"/>
      <c r="C22" s="39"/>
      <c r="D22" s="20">
        <v>9780321417350</v>
      </c>
      <c r="E22" s="68">
        <v>472.5</v>
      </c>
      <c r="F22" s="21">
        <f t="shared" si="0"/>
        <v>425.25</v>
      </c>
      <c r="G22" s="22"/>
      <c r="H22" s="23">
        <f t="shared" si="2"/>
        <v>0</v>
      </c>
    </row>
    <row r="23" spans="1:8" s="8" customFormat="1" ht="16" customHeight="1" x14ac:dyDescent="0.25">
      <c r="A23" s="39" t="s">
        <v>64</v>
      </c>
      <c r="B23" s="39"/>
      <c r="C23" s="39"/>
      <c r="D23" s="20">
        <v>9780321633286</v>
      </c>
      <c r="E23" s="68">
        <v>450</v>
      </c>
      <c r="F23" s="21">
        <f t="shared" si="0"/>
        <v>405</v>
      </c>
      <c r="G23" s="22"/>
      <c r="H23" s="23">
        <f t="shared" si="2"/>
        <v>0</v>
      </c>
    </row>
    <row r="24" spans="1:8" s="8" customFormat="1" ht="16" customHeight="1" x14ac:dyDescent="0.25">
      <c r="A24" s="39" t="s">
        <v>70</v>
      </c>
      <c r="B24" s="39"/>
      <c r="C24" s="39"/>
      <c r="D24" s="20">
        <v>9780321437952</v>
      </c>
      <c r="E24" s="68">
        <v>472.5</v>
      </c>
      <c r="F24" s="21">
        <f t="shared" si="0"/>
        <v>425.25</v>
      </c>
      <c r="G24" s="22"/>
      <c r="H24" s="23">
        <f t="shared" si="2"/>
        <v>0</v>
      </c>
    </row>
    <row r="25" spans="1:8" s="8" customFormat="1" ht="16" customHeight="1" x14ac:dyDescent="0.25">
      <c r="A25" s="39" t="s">
        <v>66</v>
      </c>
      <c r="B25" s="39"/>
      <c r="C25" s="39"/>
      <c r="D25" s="20">
        <v>9780321537720</v>
      </c>
      <c r="E25" s="68">
        <v>646</v>
      </c>
      <c r="F25" s="21">
        <f t="shared" si="0"/>
        <v>581.4</v>
      </c>
      <c r="G25" s="22"/>
      <c r="H25" s="23">
        <f t="shared" si="2"/>
        <v>0</v>
      </c>
    </row>
    <row r="26" spans="1:8" s="8" customFormat="1" ht="16" customHeight="1" x14ac:dyDescent="0.25">
      <c r="A26" s="39" t="s">
        <v>68</v>
      </c>
      <c r="B26" s="39"/>
      <c r="C26" s="39"/>
      <c r="D26" s="20">
        <v>9780321633262</v>
      </c>
      <c r="E26" s="68">
        <v>87.25</v>
      </c>
      <c r="F26" s="21">
        <f t="shared" si="0"/>
        <v>78.525000000000006</v>
      </c>
      <c r="G26" s="22"/>
      <c r="H26" s="23">
        <f t="shared" si="2"/>
        <v>0</v>
      </c>
    </row>
    <row r="27" spans="1:8" s="8" customFormat="1" ht="16" customHeight="1" x14ac:dyDescent="0.25">
      <c r="A27" s="39" t="s">
        <v>69</v>
      </c>
      <c r="B27" s="39"/>
      <c r="C27" s="39"/>
      <c r="D27" s="20">
        <v>9780321633279</v>
      </c>
      <c r="E27" s="68">
        <v>450</v>
      </c>
      <c r="F27" s="21">
        <f t="shared" si="0"/>
        <v>405</v>
      </c>
      <c r="G27" s="22"/>
      <c r="H27" s="23">
        <f t="shared" si="2"/>
        <v>0</v>
      </c>
    </row>
    <row r="28" spans="1:8" s="8" customFormat="1" ht="30" customHeight="1" x14ac:dyDescent="0.25">
      <c r="A28" s="41" t="s">
        <v>23</v>
      </c>
      <c r="B28" s="41"/>
      <c r="C28" s="41"/>
      <c r="D28" s="20">
        <v>9780321633293</v>
      </c>
      <c r="E28" s="68">
        <v>674.5</v>
      </c>
      <c r="F28" s="21">
        <f t="shared" si="0"/>
        <v>607.05000000000007</v>
      </c>
      <c r="G28" s="22"/>
      <c r="H28" s="23">
        <f t="shared" si="2"/>
        <v>0</v>
      </c>
    </row>
    <row r="29" spans="1:8" s="8" customFormat="1" ht="30" customHeight="1" x14ac:dyDescent="0.25">
      <c r="A29" s="41" t="s">
        <v>61</v>
      </c>
      <c r="B29" s="41"/>
      <c r="C29" s="41"/>
      <c r="D29" s="20">
        <v>9780321526267</v>
      </c>
      <c r="E29" s="68">
        <v>861.25</v>
      </c>
      <c r="F29" s="21">
        <f t="shared" si="0"/>
        <v>775.125</v>
      </c>
      <c r="G29" s="22"/>
      <c r="H29" s="23">
        <f t="shared" si="2"/>
        <v>0</v>
      </c>
    </row>
    <row r="30" spans="1:8" s="8" customFormat="1" ht="16" customHeight="1" x14ac:dyDescent="0.25">
      <c r="A30" s="41" t="s">
        <v>67</v>
      </c>
      <c r="B30" s="41"/>
      <c r="C30" s="41"/>
      <c r="D30" s="20">
        <v>9780321437969</v>
      </c>
      <c r="E30" s="68">
        <v>450</v>
      </c>
      <c r="F30" s="21">
        <f t="shared" si="0"/>
        <v>405</v>
      </c>
      <c r="G30" s="22"/>
      <c r="H30" s="23">
        <f t="shared" si="2"/>
        <v>0</v>
      </c>
    </row>
    <row r="31" spans="1:8" s="8" customFormat="1" ht="16" customHeight="1" x14ac:dyDescent="0.25">
      <c r="A31" s="39" t="s">
        <v>65</v>
      </c>
      <c r="B31" s="39"/>
      <c r="C31" s="39"/>
      <c r="D31" s="20">
        <v>9780321437983</v>
      </c>
      <c r="E31" s="68">
        <v>104.25</v>
      </c>
      <c r="F31" s="21">
        <f t="shared" si="0"/>
        <v>93.825000000000003</v>
      </c>
      <c r="G31" s="22"/>
      <c r="H31" s="23">
        <f t="shared" si="2"/>
        <v>0</v>
      </c>
    </row>
    <row r="32" spans="1:8" s="8" customFormat="1" ht="16" customHeight="1" x14ac:dyDescent="0.25">
      <c r="A32" s="39" t="s">
        <v>27</v>
      </c>
      <c r="B32" s="39"/>
      <c r="C32" s="39"/>
      <c r="D32" s="20">
        <v>9780321437976</v>
      </c>
      <c r="E32" s="68">
        <v>105.25</v>
      </c>
      <c r="F32" s="21">
        <f t="shared" si="0"/>
        <v>94.725000000000009</v>
      </c>
      <c r="G32" s="22"/>
      <c r="H32" s="23">
        <f t="shared" si="2"/>
        <v>0</v>
      </c>
    </row>
    <row r="33" spans="1:8" s="8" customFormat="1" ht="16" customHeight="1" x14ac:dyDescent="0.25">
      <c r="A33" s="38" t="s">
        <v>28</v>
      </c>
      <c r="B33" s="38"/>
      <c r="C33" s="38"/>
      <c r="D33" s="38"/>
      <c r="E33" s="38"/>
      <c r="F33" s="38"/>
      <c r="G33" s="38"/>
      <c r="H33" s="38"/>
    </row>
    <row r="34" spans="1:8" s="8" customFormat="1" ht="16" customHeight="1" x14ac:dyDescent="0.25">
      <c r="A34" s="39" t="s">
        <v>19</v>
      </c>
      <c r="B34" s="39"/>
      <c r="C34" s="39"/>
      <c r="D34" s="20">
        <v>9780321469298</v>
      </c>
      <c r="E34" s="68">
        <v>25.5</v>
      </c>
      <c r="F34" s="21">
        <f t="shared" si="0"/>
        <v>22.95</v>
      </c>
      <c r="G34" s="22"/>
      <c r="H34" s="23">
        <f t="shared" ref="H34:H45" si="3">F34*G34</f>
        <v>0</v>
      </c>
    </row>
    <row r="35" spans="1:8" s="8" customFormat="1" ht="16" customHeight="1" x14ac:dyDescent="0.25">
      <c r="A35" s="39" t="s">
        <v>20</v>
      </c>
      <c r="B35" s="39"/>
      <c r="C35" s="39"/>
      <c r="D35" s="20">
        <v>9780321469304</v>
      </c>
      <c r="E35" s="68">
        <v>472.5</v>
      </c>
      <c r="F35" s="21">
        <f t="shared" si="0"/>
        <v>425.25</v>
      </c>
      <c r="G35" s="24"/>
      <c r="H35" s="23">
        <f t="shared" si="3"/>
        <v>0</v>
      </c>
    </row>
    <row r="36" spans="1:8" s="8" customFormat="1" ht="16" customHeight="1" x14ac:dyDescent="0.25">
      <c r="A36" s="39" t="s">
        <v>21</v>
      </c>
      <c r="B36" s="39"/>
      <c r="C36" s="39"/>
      <c r="D36" s="20">
        <v>9780321629753</v>
      </c>
      <c r="E36" s="68">
        <v>91.5</v>
      </c>
      <c r="F36" s="21">
        <f t="shared" si="0"/>
        <v>82.350000000000009</v>
      </c>
      <c r="G36" s="22"/>
      <c r="H36" s="23">
        <f t="shared" si="3"/>
        <v>0</v>
      </c>
    </row>
    <row r="37" spans="1:8" s="8" customFormat="1" ht="16" customHeight="1" x14ac:dyDescent="0.25">
      <c r="A37" s="39" t="s">
        <v>22</v>
      </c>
      <c r="B37" s="39"/>
      <c r="C37" s="39"/>
      <c r="D37" s="20">
        <v>9780321629760</v>
      </c>
      <c r="E37" s="68">
        <v>450</v>
      </c>
      <c r="F37" s="21">
        <f t="shared" si="0"/>
        <v>405</v>
      </c>
      <c r="G37" s="22"/>
      <c r="H37" s="23">
        <f t="shared" si="3"/>
        <v>0</v>
      </c>
    </row>
    <row r="38" spans="1:8" s="8" customFormat="1" ht="16" customHeight="1" x14ac:dyDescent="0.25">
      <c r="A38" s="39" t="s">
        <v>13</v>
      </c>
      <c r="B38" s="39"/>
      <c r="C38" s="39"/>
      <c r="D38" s="20">
        <v>9780321469311</v>
      </c>
      <c r="E38" s="68">
        <v>472.5</v>
      </c>
      <c r="F38" s="21">
        <f t="shared" si="0"/>
        <v>425.25</v>
      </c>
      <c r="G38" s="22"/>
      <c r="H38" s="23">
        <f t="shared" si="3"/>
        <v>0</v>
      </c>
    </row>
    <row r="39" spans="1:8" s="8" customFormat="1" ht="30" customHeight="1" x14ac:dyDescent="0.25">
      <c r="A39" s="41" t="s">
        <v>23</v>
      </c>
      <c r="B39" s="41"/>
      <c r="C39" s="41"/>
      <c r="D39" s="20">
        <v>9780321526243</v>
      </c>
      <c r="E39" s="68">
        <v>708.25</v>
      </c>
      <c r="F39" s="21">
        <f t="shared" si="0"/>
        <v>637.42500000000007</v>
      </c>
      <c r="G39" s="22"/>
      <c r="H39" s="23">
        <f t="shared" si="3"/>
        <v>0</v>
      </c>
    </row>
    <row r="40" spans="1:8" s="8" customFormat="1" ht="30" customHeight="1" x14ac:dyDescent="0.25">
      <c r="A40" s="41" t="s">
        <v>61</v>
      </c>
      <c r="B40" s="41"/>
      <c r="C40" s="41"/>
      <c r="D40" s="20">
        <v>9780321629746</v>
      </c>
      <c r="E40" s="68">
        <v>820.25</v>
      </c>
      <c r="F40" s="21">
        <f t="shared" si="0"/>
        <v>738.22500000000002</v>
      </c>
      <c r="G40" s="22"/>
      <c r="H40" s="23">
        <f t="shared" si="3"/>
        <v>0</v>
      </c>
    </row>
    <row r="41" spans="1:8" s="8" customFormat="1" ht="16" customHeight="1" x14ac:dyDescent="0.25">
      <c r="A41" s="39" t="s">
        <v>24</v>
      </c>
      <c r="B41" s="39"/>
      <c r="C41" s="39"/>
      <c r="D41" s="20">
        <v>9780321535580</v>
      </c>
      <c r="E41" s="68">
        <v>472.5</v>
      </c>
      <c r="F41" s="21">
        <f t="shared" si="0"/>
        <v>425.25</v>
      </c>
      <c r="G41" s="24"/>
      <c r="H41" s="23">
        <f t="shared" si="3"/>
        <v>0</v>
      </c>
    </row>
    <row r="42" spans="1:8" s="8" customFormat="1" ht="16" customHeight="1" x14ac:dyDescent="0.25">
      <c r="A42" s="39" t="s">
        <v>25</v>
      </c>
      <c r="B42" s="39"/>
      <c r="C42" s="39"/>
      <c r="D42" s="20">
        <v>9780321629777</v>
      </c>
      <c r="E42" s="68">
        <v>646</v>
      </c>
      <c r="F42" s="21">
        <f t="shared" si="0"/>
        <v>581.4</v>
      </c>
      <c r="G42" s="22"/>
      <c r="H42" s="23">
        <f t="shared" si="3"/>
        <v>0</v>
      </c>
    </row>
    <row r="43" spans="1:8" s="8" customFormat="1" ht="16" customHeight="1" x14ac:dyDescent="0.25">
      <c r="A43" s="39" t="s">
        <v>26</v>
      </c>
      <c r="B43" s="39"/>
      <c r="C43" s="39"/>
      <c r="D43" s="20">
        <v>9780321469328</v>
      </c>
      <c r="E43" s="68">
        <v>450</v>
      </c>
      <c r="F43" s="21">
        <f t="shared" si="0"/>
        <v>405</v>
      </c>
      <c r="G43" s="22"/>
      <c r="H43" s="23">
        <f t="shared" si="3"/>
        <v>0</v>
      </c>
    </row>
    <row r="44" spans="1:8" s="8" customFormat="1" ht="16" customHeight="1" x14ac:dyDescent="0.25">
      <c r="A44" s="39" t="s">
        <v>17</v>
      </c>
      <c r="B44" s="39"/>
      <c r="C44" s="39"/>
      <c r="D44" s="20">
        <v>9780321498519</v>
      </c>
      <c r="E44" s="68">
        <v>25.99</v>
      </c>
      <c r="F44" s="21">
        <f t="shared" si="0"/>
        <v>23.390999999999998</v>
      </c>
      <c r="G44" s="22"/>
      <c r="H44" s="23">
        <f t="shared" si="3"/>
        <v>0</v>
      </c>
    </row>
    <row r="45" spans="1:8" s="8" customFormat="1" ht="16" customHeight="1" x14ac:dyDescent="0.25">
      <c r="A45" s="39" t="s">
        <v>29</v>
      </c>
      <c r="B45" s="39"/>
      <c r="C45" s="39"/>
      <c r="D45" s="20">
        <v>9780321498502</v>
      </c>
      <c r="E45" s="68">
        <v>105.25</v>
      </c>
      <c r="F45" s="21">
        <f t="shared" si="0"/>
        <v>94.725000000000009</v>
      </c>
      <c r="G45" s="22"/>
      <c r="H45" s="23">
        <f t="shared" si="3"/>
        <v>0</v>
      </c>
    </row>
    <row r="46" spans="1:8" s="8" customFormat="1" ht="16" customHeight="1" x14ac:dyDescent="0.25">
      <c r="A46" s="55" t="s">
        <v>30</v>
      </c>
      <c r="B46" s="55"/>
      <c r="C46" s="55"/>
      <c r="D46" s="55"/>
      <c r="E46" s="55"/>
      <c r="F46" s="55"/>
      <c r="G46" s="55"/>
      <c r="H46" s="55"/>
    </row>
    <row r="47" spans="1:8" s="8" customFormat="1" ht="16" customHeight="1" x14ac:dyDescent="0.25">
      <c r="A47" s="42" t="s">
        <v>31</v>
      </c>
      <c r="B47" s="42"/>
      <c r="C47" s="42"/>
      <c r="D47" s="20">
        <v>9780321469359</v>
      </c>
      <c r="E47" s="68">
        <v>70.75</v>
      </c>
      <c r="F47" s="21">
        <f t="shared" si="0"/>
        <v>63.675000000000004</v>
      </c>
      <c r="G47" s="22"/>
      <c r="H47" s="23">
        <f t="shared" ref="H47:H48" si="4">F47*G47</f>
        <v>0</v>
      </c>
    </row>
    <row r="48" spans="1:8" s="8" customFormat="1" ht="16" customHeight="1" x14ac:dyDescent="0.25">
      <c r="A48" s="39" t="s">
        <v>32</v>
      </c>
      <c r="B48" s="39"/>
      <c r="C48" s="39"/>
      <c r="D48" s="20">
        <v>9780321469366</v>
      </c>
      <c r="E48" s="68">
        <v>661</v>
      </c>
      <c r="F48" s="21">
        <f t="shared" si="0"/>
        <v>594.9</v>
      </c>
      <c r="G48" s="22"/>
      <c r="H48" s="23">
        <f t="shared" si="4"/>
        <v>0</v>
      </c>
    </row>
    <row r="49" spans="1:8" s="8" customFormat="1" ht="16" customHeight="1" x14ac:dyDescent="0.25">
      <c r="A49" s="40" t="s">
        <v>33</v>
      </c>
      <c r="B49" s="40"/>
      <c r="C49" s="40"/>
      <c r="D49" s="25">
        <v>9780132975797</v>
      </c>
      <c r="E49" s="26">
        <v>15</v>
      </c>
      <c r="F49" s="67" t="s">
        <v>82</v>
      </c>
      <c r="G49" s="22"/>
      <c r="H49" s="23">
        <f t="shared" ref="H47:H54" si="5">E49*G49</f>
        <v>0</v>
      </c>
    </row>
    <row r="50" spans="1:8" s="8" customFormat="1" ht="16" customHeight="1" x14ac:dyDescent="0.25">
      <c r="A50" s="39" t="s">
        <v>34</v>
      </c>
      <c r="B50" s="39"/>
      <c r="C50" s="39"/>
      <c r="D50" s="20">
        <v>9780321469403</v>
      </c>
      <c r="E50" s="68">
        <v>15.5</v>
      </c>
      <c r="F50" s="21">
        <f t="shared" si="0"/>
        <v>13.950000000000001</v>
      </c>
      <c r="G50" s="24"/>
      <c r="H50" s="23">
        <f t="shared" ref="H50:H54" si="6">F50*G50</f>
        <v>0</v>
      </c>
    </row>
    <row r="51" spans="1:8" s="8" customFormat="1" ht="16" customHeight="1" x14ac:dyDescent="0.25">
      <c r="A51" s="39" t="s">
        <v>35</v>
      </c>
      <c r="B51" s="39"/>
      <c r="C51" s="39"/>
      <c r="D51" s="20">
        <v>9780321469410</v>
      </c>
      <c r="E51" s="68">
        <v>472.5</v>
      </c>
      <c r="F51" s="21">
        <f t="shared" si="0"/>
        <v>425.25</v>
      </c>
      <c r="G51" s="22"/>
      <c r="H51" s="23">
        <f t="shared" si="6"/>
        <v>0</v>
      </c>
    </row>
    <row r="52" spans="1:8" s="8" customFormat="1" ht="16" customHeight="1" x14ac:dyDescent="0.25">
      <c r="A52" s="39" t="s">
        <v>36</v>
      </c>
      <c r="B52" s="39"/>
      <c r="C52" s="39"/>
      <c r="D52" s="20">
        <v>9780321469427</v>
      </c>
      <c r="E52" s="68">
        <v>66</v>
      </c>
      <c r="F52" s="21">
        <f t="shared" si="0"/>
        <v>59.4</v>
      </c>
      <c r="G52" s="22"/>
      <c r="H52" s="23">
        <f t="shared" si="6"/>
        <v>0</v>
      </c>
    </row>
    <row r="53" spans="1:8" s="8" customFormat="1" ht="16" customHeight="1" x14ac:dyDescent="0.25">
      <c r="A53" s="39" t="s">
        <v>37</v>
      </c>
      <c r="B53" s="39"/>
      <c r="C53" s="39"/>
      <c r="D53" s="20">
        <v>9780321708885</v>
      </c>
      <c r="E53" s="68">
        <v>7.5</v>
      </c>
      <c r="F53" s="21">
        <f t="shared" si="0"/>
        <v>6.75</v>
      </c>
      <c r="G53" s="22"/>
      <c r="H53" s="23">
        <f t="shared" si="6"/>
        <v>0</v>
      </c>
    </row>
    <row r="54" spans="1:8" s="8" customFormat="1" ht="16" customHeight="1" x14ac:dyDescent="0.25">
      <c r="A54" s="39" t="s">
        <v>38</v>
      </c>
      <c r="B54" s="39"/>
      <c r="C54" s="39"/>
      <c r="D54" s="20">
        <v>9780321469434</v>
      </c>
      <c r="E54" s="69">
        <v>105.25</v>
      </c>
      <c r="F54" s="21">
        <f t="shared" si="0"/>
        <v>94.725000000000009</v>
      </c>
      <c r="G54" s="22"/>
      <c r="H54" s="23">
        <f t="shared" si="6"/>
        <v>0</v>
      </c>
    </row>
    <row r="55" spans="1:8" s="8" customFormat="1" ht="16" customHeight="1" x14ac:dyDescent="0.25">
      <c r="A55" s="46" t="s">
        <v>7</v>
      </c>
      <c r="B55" s="47"/>
      <c r="C55" s="48"/>
      <c r="D55" s="17" t="s">
        <v>8</v>
      </c>
      <c r="E55" s="18" t="s">
        <v>9</v>
      </c>
      <c r="F55" s="18" t="s">
        <v>81</v>
      </c>
      <c r="G55" s="19" t="s">
        <v>10</v>
      </c>
      <c r="H55" s="17" t="s">
        <v>11</v>
      </c>
    </row>
    <row r="56" spans="1:8" s="8" customFormat="1" ht="16" customHeight="1" x14ac:dyDescent="0.25">
      <c r="A56" s="59" t="s">
        <v>39</v>
      </c>
      <c r="B56" s="59"/>
      <c r="C56" s="59"/>
      <c r="D56" s="59"/>
      <c r="E56" s="59"/>
      <c r="F56" s="59"/>
      <c r="G56" s="59"/>
      <c r="H56" s="59"/>
    </row>
    <row r="57" spans="1:8" s="8" customFormat="1" ht="16" customHeight="1" x14ac:dyDescent="0.25">
      <c r="A57" s="42" t="s">
        <v>31</v>
      </c>
      <c r="B57" s="42"/>
      <c r="C57" s="42"/>
      <c r="D57" s="20">
        <v>9780321437990</v>
      </c>
      <c r="E57" s="68">
        <v>82.75</v>
      </c>
      <c r="F57" s="21">
        <f t="shared" ref="F57" si="7">E57*0.9</f>
        <v>74.475000000000009</v>
      </c>
      <c r="G57" s="22"/>
      <c r="H57" s="23">
        <f>F57*G57</f>
        <v>0</v>
      </c>
    </row>
    <row r="58" spans="1:8" s="8" customFormat="1" ht="16" customHeight="1" x14ac:dyDescent="0.25">
      <c r="A58" s="40" t="s">
        <v>33</v>
      </c>
      <c r="B58" s="40"/>
      <c r="C58" s="40"/>
      <c r="D58" s="25">
        <v>9780132975834</v>
      </c>
      <c r="E58" s="26">
        <v>15</v>
      </c>
      <c r="F58" s="67" t="s">
        <v>82</v>
      </c>
      <c r="G58" s="22"/>
      <c r="H58" s="23">
        <f t="shared" ref="H57:H64" si="8">E58*G58</f>
        <v>0</v>
      </c>
    </row>
    <row r="59" spans="1:8" s="8" customFormat="1" ht="16" customHeight="1" x14ac:dyDescent="0.25">
      <c r="A59" s="56" t="s">
        <v>32</v>
      </c>
      <c r="B59" s="56"/>
      <c r="C59" s="56"/>
      <c r="D59" s="25">
        <v>9780321438010</v>
      </c>
      <c r="E59" s="69">
        <v>629.5</v>
      </c>
      <c r="F59" s="21">
        <f t="shared" ref="F59:F64" si="9">E59*0.9</f>
        <v>566.55000000000007</v>
      </c>
      <c r="G59" s="22"/>
      <c r="H59" s="23">
        <f t="shared" ref="H59:H64" si="10">F59*G59</f>
        <v>0</v>
      </c>
    </row>
    <row r="60" spans="1:8" s="8" customFormat="1" ht="16" customHeight="1" x14ac:dyDescent="0.25">
      <c r="A60" s="56" t="s">
        <v>34</v>
      </c>
      <c r="B60" s="56"/>
      <c r="C60" s="56"/>
      <c r="D60" s="25">
        <v>9780321438034</v>
      </c>
      <c r="E60" s="68">
        <v>15.5</v>
      </c>
      <c r="F60" s="21">
        <f t="shared" si="9"/>
        <v>13.950000000000001</v>
      </c>
      <c r="G60" s="22"/>
      <c r="H60" s="23">
        <f t="shared" si="10"/>
        <v>0</v>
      </c>
    </row>
    <row r="61" spans="1:8" s="8" customFormat="1" ht="16" customHeight="1" x14ac:dyDescent="0.25">
      <c r="A61" s="39" t="s">
        <v>35</v>
      </c>
      <c r="B61" s="39"/>
      <c r="C61" s="39"/>
      <c r="D61" s="20">
        <v>9780321438041</v>
      </c>
      <c r="E61" s="68">
        <v>472.5</v>
      </c>
      <c r="F61" s="21">
        <f t="shared" si="9"/>
        <v>425.25</v>
      </c>
      <c r="G61" s="22"/>
      <c r="H61" s="23">
        <f t="shared" si="10"/>
        <v>0</v>
      </c>
    </row>
    <row r="62" spans="1:8" s="8" customFormat="1" ht="16" customHeight="1" x14ac:dyDescent="0.25">
      <c r="A62" s="39" t="s">
        <v>36</v>
      </c>
      <c r="B62" s="39"/>
      <c r="C62" s="39"/>
      <c r="D62" s="20">
        <v>9780321431547</v>
      </c>
      <c r="E62" s="68">
        <v>62.75</v>
      </c>
      <c r="F62" s="21">
        <f t="shared" si="9"/>
        <v>56.475000000000001</v>
      </c>
      <c r="G62" s="22"/>
      <c r="H62" s="23">
        <f t="shared" si="10"/>
        <v>0</v>
      </c>
    </row>
    <row r="63" spans="1:8" s="8" customFormat="1" ht="16" customHeight="1" x14ac:dyDescent="0.25">
      <c r="A63" s="39" t="s">
        <v>37</v>
      </c>
      <c r="B63" s="39"/>
      <c r="C63" s="39"/>
      <c r="D63" s="20">
        <v>9780321708892</v>
      </c>
      <c r="E63" s="68">
        <v>7.5</v>
      </c>
      <c r="F63" s="21">
        <f t="shared" si="9"/>
        <v>6.75</v>
      </c>
      <c r="G63" s="22"/>
      <c r="H63" s="23">
        <f t="shared" si="10"/>
        <v>0</v>
      </c>
    </row>
    <row r="64" spans="1:8" s="8" customFormat="1" ht="16" customHeight="1" x14ac:dyDescent="0.25">
      <c r="A64" s="39" t="s">
        <v>40</v>
      </c>
      <c r="B64" s="39"/>
      <c r="C64" s="39"/>
      <c r="D64" s="20">
        <v>9780321431578</v>
      </c>
      <c r="E64" s="69">
        <v>105.25</v>
      </c>
      <c r="F64" s="21">
        <f t="shared" si="9"/>
        <v>94.725000000000009</v>
      </c>
      <c r="G64" s="22"/>
      <c r="H64" s="23">
        <f t="shared" si="10"/>
        <v>0</v>
      </c>
    </row>
    <row r="65" spans="1:8" s="8" customFormat="1" ht="16" customHeight="1" x14ac:dyDescent="0.25">
      <c r="A65" s="43" t="s">
        <v>41</v>
      </c>
      <c r="B65" s="43"/>
      <c r="C65" s="43"/>
      <c r="D65" s="43"/>
      <c r="E65" s="43"/>
      <c r="F65" s="43"/>
      <c r="G65" s="43"/>
      <c r="H65" s="43"/>
    </row>
    <row r="66" spans="1:8" s="8" customFormat="1" ht="16" customHeight="1" x14ac:dyDescent="0.25">
      <c r="A66" s="42" t="s">
        <v>31</v>
      </c>
      <c r="B66" s="42"/>
      <c r="C66" s="42"/>
      <c r="D66" s="20">
        <v>9780321496393</v>
      </c>
      <c r="E66" s="68">
        <v>82.75</v>
      </c>
      <c r="F66" s="21">
        <f t="shared" ref="F66:F67" si="11">E66*0.9</f>
        <v>74.475000000000009</v>
      </c>
      <c r="G66" s="22"/>
      <c r="H66" s="23">
        <f t="shared" ref="H66:H67" si="12">F66*G66</f>
        <v>0</v>
      </c>
    </row>
    <row r="67" spans="1:8" s="8" customFormat="1" ht="16" customHeight="1" x14ac:dyDescent="0.25">
      <c r="A67" s="39" t="s">
        <v>32</v>
      </c>
      <c r="B67" s="39"/>
      <c r="C67" s="39"/>
      <c r="D67" s="20">
        <v>9780321496546</v>
      </c>
      <c r="E67" s="69">
        <v>661</v>
      </c>
      <c r="F67" s="21">
        <f t="shared" si="11"/>
        <v>594.9</v>
      </c>
      <c r="G67" s="22"/>
      <c r="H67" s="23">
        <f t="shared" si="12"/>
        <v>0</v>
      </c>
    </row>
    <row r="68" spans="1:8" s="8" customFormat="1" ht="16" customHeight="1" x14ac:dyDescent="0.25">
      <c r="A68" s="40" t="s">
        <v>33</v>
      </c>
      <c r="B68" s="40"/>
      <c r="C68" s="40"/>
      <c r="D68" s="25">
        <v>9780132975865</v>
      </c>
      <c r="E68" s="26">
        <v>15</v>
      </c>
      <c r="F68" s="67" t="s">
        <v>82</v>
      </c>
      <c r="G68" s="22"/>
      <c r="H68" s="23">
        <f t="shared" ref="H66:H73" si="13">E68*G68</f>
        <v>0</v>
      </c>
    </row>
    <row r="69" spans="1:8" s="8" customFormat="1" ht="16" customHeight="1" x14ac:dyDescent="0.25">
      <c r="A69" s="39" t="s">
        <v>34</v>
      </c>
      <c r="B69" s="39"/>
      <c r="C69" s="39"/>
      <c r="D69" s="20">
        <v>9780321469243</v>
      </c>
      <c r="E69" s="68">
        <v>15.5</v>
      </c>
      <c r="F69" s="21">
        <f t="shared" ref="F69:F73" si="14">E69*0.9</f>
        <v>13.950000000000001</v>
      </c>
      <c r="G69" s="22"/>
      <c r="H69" s="23">
        <f t="shared" ref="H69:H73" si="15">F69*G69</f>
        <v>0</v>
      </c>
    </row>
    <row r="70" spans="1:8" s="8" customFormat="1" ht="16" customHeight="1" x14ac:dyDescent="0.25">
      <c r="A70" s="39" t="s">
        <v>35</v>
      </c>
      <c r="B70" s="39"/>
      <c r="C70" s="39"/>
      <c r="D70" s="20">
        <v>9780321469250</v>
      </c>
      <c r="E70" s="68">
        <v>472.5</v>
      </c>
      <c r="F70" s="21">
        <f t="shared" si="14"/>
        <v>425.25</v>
      </c>
      <c r="G70" s="22"/>
      <c r="H70" s="23">
        <f t="shared" si="15"/>
        <v>0</v>
      </c>
    </row>
    <row r="71" spans="1:8" s="8" customFormat="1" ht="16" customHeight="1" x14ac:dyDescent="0.25">
      <c r="A71" s="39" t="s">
        <v>36</v>
      </c>
      <c r="B71" s="39"/>
      <c r="C71" s="39"/>
      <c r="D71" s="20">
        <v>9780321469267</v>
      </c>
      <c r="E71" s="68">
        <v>56</v>
      </c>
      <c r="F71" s="21">
        <f t="shared" si="14"/>
        <v>50.4</v>
      </c>
      <c r="G71" s="22"/>
      <c r="H71" s="23">
        <f t="shared" si="15"/>
        <v>0</v>
      </c>
    </row>
    <row r="72" spans="1:8" s="8" customFormat="1" ht="16" customHeight="1" x14ac:dyDescent="0.25">
      <c r="A72" s="39" t="s">
        <v>37</v>
      </c>
      <c r="B72" s="39"/>
      <c r="C72" s="39"/>
      <c r="D72" s="20">
        <v>9780321708908</v>
      </c>
      <c r="E72" s="68">
        <v>7.5</v>
      </c>
      <c r="F72" s="21">
        <f t="shared" si="14"/>
        <v>6.75</v>
      </c>
      <c r="G72" s="22"/>
      <c r="H72" s="23">
        <f t="shared" si="15"/>
        <v>0</v>
      </c>
    </row>
    <row r="73" spans="1:8" s="8" customFormat="1" ht="16" customHeight="1" x14ac:dyDescent="0.25">
      <c r="A73" s="39" t="s">
        <v>42</v>
      </c>
      <c r="B73" s="39"/>
      <c r="C73" s="39"/>
      <c r="D73" s="20">
        <v>9780321496539</v>
      </c>
      <c r="E73" s="69">
        <v>105.25</v>
      </c>
      <c r="F73" s="21">
        <f t="shared" si="14"/>
        <v>94.725000000000009</v>
      </c>
      <c r="G73" s="22"/>
      <c r="H73" s="23">
        <f t="shared" si="15"/>
        <v>0</v>
      </c>
    </row>
    <row r="74" spans="1:8" s="8" customFormat="1" ht="16" customHeight="1" x14ac:dyDescent="0.25">
      <c r="A74" s="52" t="s">
        <v>43</v>
      </c>
      <c r="B74" s="53"/>
      <c r="C74" s="54"/>
      <c r="D74" s="28"/>
      <c r="E74" s="29"/>
      <c r="F74" s="29"/>
      <c r="G74" s="30"/>
      <c r="H74" s="27"/>
    </row>
    <row r="75" spans="1:8" s="8" customFormat="1" ht="16" customHeight="1" x14ac:dyDescent="0.25">
      <c r="A75" s="42" t="s">
        <v>31</v>
      </c>
      <c r="B75" s="42"/>
      <c r="C75" s="42"/>
      <c r="D75" s="20">
        <v>9780321498441</v>
      </c>
      <c r="E75" s="68">
        <v>82.75</v>
      </c>
      <c r="F75" s="21">
        <f t="shared" ref="F75:F76" si="16">E75*0.9</f>
        <v>74.475000000000009</v>
      </c>
      <c r="G75" s="22"/>
      <c r="H75" s="23">
        <f t="shared" ref="H75:H76" si="17">F75*G75</f>
        <v>0</v>
      </c>
    </row>
    <row r="76" spans="1:8" s="8" customFormat="1" ht="16" customHeight="1" x14ac:dyDescent="0.25">
      <c r="A76" s="39" t="s">
        <v>32</v>
      </c>
      <c r="B76" s="39"/>
      <c r="C76" s="39"/>
      <c r="D76" s="20">
        <v>9780321498458</v>
      </c>
      <c r="E76" s="69">
        <v>661</v>
      </c>
      <c r="F76" s="21">
        <f t="shared" si="16"/>
        <v>594.9</v>
      </c>
      <c r="G76" s="22"/>
      <c r="H76" s="23">
        <f t="shared" si="17"/>
        <v>0</v>
      </c>
    </row>
    <row r="77" spans="1:8" s="8" customFormat="1" ht="16" customHeight="1" x14ac:dyDescent="0.25">
      <c r="A77" s="40" t="s">
        <v>33</v>
      </c>
      <c r="B77" s="40"/>
      <c r="C77" s="40"/>
      <c r="D77" s="25">
        <v>9780132975896</v>
      </c>
      <c r="E77" s="26">
        <v>15</v>
      </c>
      <c r="F77" s="67" t="s">
        <v>82</v>
      </c>
      <c r="G77" s="22"/>
      <c r="H77" s="23">
        <f t="shared" ref="H75:H82" si="18">E77*G77</f>
        <v>0</v>
      </c>
    </row>
    <row r="78" spans="1:8" s="8" customFormat="1" ht="16" customHeight="1" x14ac:dyDescent="0.25">
      <c r="A78" s="39" t="s">
        <v>34</v>
      </c>
      <c r="B78" s="39"/>
      <c r="C78" s="39"/>
      <c r="D78" s="20">
        <v>9780321496454</v>
      </c>
      <c r="E78" s="68">
        <v>15.5</v>
      </c>
      <c r="F78" s="21">
        <f t="shared" ref="F78:F82" si="19">E78*0.9</f>
        <v>13.950000000000001</v>
      </c>
      <c r="G78" s="22"/>
      <c r="H78" s="23">
        <f t="shared" ref="H78:H82" si="20">F78*G78</f>
        <v>0</v>
      </c>
    </row>
    <row r="79" spans="1:8" s="8" customFormat="1" ht="16" customHeight="1" x14ac:dyDescent="0.25">
      <c r="A79" s="39" t="s">
        <v>35</v>
      </c>
      <c r="B79" s="39"/>
      <c r="C79" s="39"/>
      <c r="D79" s="20">
        <v>9780321496485</v>
      </c>
      <c r="E79" s="68">
        <v>401.75</v>
      </c>
      <c r="F79" s="21">
        <f t="shared" si="19"/>
        <v>361.57499999999999</v>
      </c>
      <c r="G79" s="22"/>
      <c r="H79" s="23">
        <f t="shared" si="20"/>
        <v>0</v>
      </c>
    </row>
    <row r="80" spans="1:8" s="8" customFormat="1" ht="16" customHeight="1" x14ac:dyDescent="0.25">
      <c r="A80" s="39" t="s">
        <v>36</v>
      </c>
      <c r="B80" s="39"/>
      <c r="C80" s="39"/>
      <c r="D80" s="20">
        <v>9780321496461</v>
      </c>
      <c r="E80" s="68">
        <v>66</v>
      </c>
      <c r="F80" s="21">
        <f t="shared" si="19"/>
        <v>59.4</v>
      </c>
      <c r="G80" s="22"/>
      <c r="H80" s="23">
        <f t="shared" si="20"/>
        <v>0</v>
      </c>
    </row>
    <row r="81" spans="1:8" s="8" customFormat="1" ht="16" customHeight="1" x14ac:dyDescent="0.25">
      <c r="A81" s="39" t="s">
        <v>37</v>
      </c>
      <c r="B81" s="39"/>
      <c r="C81" s="39"/>
      <c r="D81" s="20">
        <v>9780321708915</v>
      </c>
      <c r="E81" s="68">
        <v>7.5</v>
      </c>
      <c r="F81" s="21">
        <f t="shared" si="19"/>
        <v>6.75</v>
      </c>
      <c r="G81" s="22"/>
      <c r="H81" s="23">
        <f t="shared" si="20"/>
        <v>0</v>
      </c>
    </row>
    <row r="82" spans="1:8" s="8" customFormat="1" ht="16" customHeight="1" x14ac:dyDescent="0.25">
      <c r="A82" s="39" t="s">
        <v>44</v>
      </c>
      <c r="B82" s="39"/>
      <c r="C82" s="39"/>
      <c r="D82" s="20">
        <v>9780321469342</v>
      </c>
      <c r="E82" s="69">
        <v>105.25</v>
      </c>
      <c r="F82" s="21">
        <f t="shared" si="19"/>
        <v>94.725000000000009</v>
      </c>
      <c r="G82" s="22"/>
      <c r="H82" s="23">
        <f t="shared" si="20"/>
        <v>0</v>
      </c>
    </row>
    <row r="83" spans="1:8" s="8" customFormat="1" ht="16" customHeight="1" x14ac:dyDescent="0.25">
      <c r="A83" s="49" t="s">
        <v>45</v>
      </c>
      <c r="B83" s="50"/>
      <c r="C83" s="51"/>
      <c r="D83" s="32"/>
      <c r="E83" s="33"/>
      <c r="F83" s="33"/>
      <c r="G83" s="34"/>
      <c r="H83" s="31"/>
    </row>
    <row r="84" spans="1:8" s="8" customFormat="1" ht="16" customHeight="1" x14ac:dyDescent="0.25">
      <c r="A84" s="42" t="s">
        <v>46</v>
      </c>
      <c r="B84" s="42"/>
      <c r="C84" s="42"/>
      <c r="D84" s="20">
        <v>9780321431554</v>
      </c>
      <c r="E84" s="68">
        <v>82.75</v>
      </c>
      <c r="F84" s="21">
        <f t="shared" ref="F84:F85" si="21">E84*0.9</f>
        <v>74.475000000000009</v>
      </c>
      <c r="G84" s="22"/>
      <c r="H84" s="23">
        <f t="shared" ref="H84:H85" si="22">F84*G84</f>
        <v>0</v>
      </c>
    </row>
    <row r="85" spans="1:8" s="8" customFormat="1" ht="16" customHeight="1" x14ac:dyDescent="0.25">
      <c r="A85" s="39" t="s">
        <v>32</v>
      </c>
      <c r="B85" s="39"/>
      <c r="C85" s="39"/>
      <c r="D85" s="20">
        <v>9780321431561</v>
      </c>
      <c r="E85" s="68">
        <v>651.75</v>
      </c>
      <c r="F85" s="21">
        <f t="shared" si="21"/>
        <v>586.57500000000005</v>
      </c>
      <c r="G85" s="22"/>
      <c r="H85" s="23">
        <f t="shared" si="22"/>
        <v>0</v>
      </c>
    </row>
    <row r="86" spans="1:8" s="8" customFormat="1" ht="16" customHeight="1" x14ac:dyDescent="0.25">
      <c r="A86" s="40" t="s">
        <v>33</v>
      </c>
      <c r="B86" s="40"/>
      <c r="C86" s="40"/>
      <c r="D86" s="25">
        <v>9780132975933</v>
      </c>
      <c r="E86" s="26">
        <v>15</v>
      </c>
      <c r="F86" s="67" t="s">
        <v>82</v>
      </c>
      <c r="G86" s="22"/>
      <c r="H86" s="23">
        <f t="shared" ref="H84:H92" si="23">E86*G86</f>
        <v>0</v>
      </c>
    </row>
    <row r="87" spans="1:8" s="8" customFormat="1" ht="16" customHeight="1" x14ac:dyDescent="0.25">
      <c r="A87" s="56" t="s">
        <v>34</v>
      </c>
      <c r="B87" s="56"/>
      <c r="C87" s="56"/>
      <c r="D87" s="25">
        <v>9780321431769</v>
      </c>
      <c r="E87" s="68">
        <v>15.5</v>
      </c>
      <c r="F87" s="21">
        <f t="shared" ref="F87:F101" si="24">E87*0.9</f>
        <v>13.950000000000001</v>
      </c>
      <c r="G87" s="22"/>
      <c r="H87" s="23">
        <f t="shared" ref="H87:H92" si="25">F87*G87</f>
        <v>0</v>
      </c>
    </row>
    <row r="88" spans="1:8" s="8" customFormat="1" ht="16" customHeight="1" x14ac:dyDescent="0.25">
      <c r="A88" s="56" t="s">
        <v>35</v>
      </c>
      <c r="B88" s="56"/>
      <c r="C88" s="56"/>
      <c r="D88" s="25">
        <v>9780321431745</v>
      </c>
      <c r="E88" s="69">
        <v>472.5</v>
      </c>
      <c r="F88" s="21">
        <f t="shared" si="24"/>
        <v>425.25</v>
      </c>
      <c r="G88" s="22"/>
      <c r="H88" s="23">
        <f t="shared" si="25"/>
        <v>0</v>
      </c>
    </row>
    <row r="89" spans="1:8" s="8" customFormat="1" ht="16" customHeight="1" x14ac:dyDescent="0.25">
      <c r="A89" s="39" t="s">
        <v>36</v>
      </c>
      <c r="B89" s="39"/>
      <c r="C89" s="39"/>
      <c r="D89" s="20">
        <v>9780321431776</v>
      </c>
      <c r="E89" s="69">
        <v>66</v>
      </c>
      <c r="F89" s="21">
        <f t="shared" si="24"/>
        <v>59.4</v>
      </c>
      <c r="G89" s="22"/>
      <c r="H89" s="23">
        <f t="shared" si="25"/>
        <v>0</v>
      </c>
    </row>
    <row r="90" spans="1:8" s="8" customFormat="1" ht="16" customHeight="1" x14ac:dyDescent="0.25">
      <c r="A90" s="39" t="s">
        <v>47</v>
      </c>
      <c r="B90" s="39"/>
      <c r="C90" s="39"/>
      <c r="D90" s="20">
        <v>9780321431783</v>
      </c>
      <c r="E90" s="69">
        <v>412</v>
      </c>
      <c r="F90" s="21">
        <f t="shared" si="24"/>
        <v>370.8</v>
      </c>
      <c r="G90" s="22"/>
      <c r="H90" s="23">
        <f t="shared" si="25"/>
        <v>0</v>
      </c>
    </row>
    <row r="91" spans="1:8" s="8" customFormat="1" ht="16" customHeight="1" x14ac:dyDescent="0.25">
      <c r="A91" s="42" t="s">
        <v>49</v>
      </c>
      <c r="B91" s="42"/>
      <c r="C91" s="42"/>
      <c r="D91" s="20">
        <v>9780321569400</v>
      </c>
      <c r="E91" s="69">
        <v>404.25</v>
      </c>
      <c r="F91" s="21">
        <f t="shared" si="24"/>
        <v>363.82499999999999</v>
      </c>
      <c r="G91" s="22"/>
      <c r="H91" s="23">
        <f t="shared" si="25"/>
        <v>0</v>
      </c>
    </row>
    <row r="92" spans="1:8" s="8" customFormat="1" ht="16" customHeight="1" x14ac:dyDescent="0.25">
      <c r="A92" s="39" t="s">
        <v>48</v>
      </c>
      <c r="B92" s="39"/>
      <c r="C92" s="39"/>
      <c r="D92" s="20">
        <v>9780321431752</v>
      </c>
      <c r="E92" s="69">
        <v>105.25</v>
      </c>
      <c r="F92" s="21">
        <f t="shared" si="24"/>
        <v>94.725000000000009</v>
      </c>
      <c r="G92" s="22"/>
      <c r="H92" s="23">
        <f t="shared" si="25"/>
        <v>0</v>
      </c>
    </row>
    <row r="93" spans="1:8" s="8" customFormat="1" ht="16" customHeight="1" x14ac:dyDescent="0.25">
      <c r="A93" s="59" t="s">
        <v>50</v>
      </c>
      <c r="B93" s="59"/>
      <c r="C93" s="59"/>
      <c r="D93" s="59"/>
      <c r="E93" s="59"/>
      <c r="F93" s="59"/>
      <c r="G93" s="59"/>
      <c r="H93" s="59"/>
    </row>
    <row r="94" spans="1:8" s="8" customFormat="1" ht="16" customHeight="1" x14ac:dyDescent="0.25">
      <c r="A94" s="42" t="s">
        <v>31</v>
      </c>
      <c r="B94" s="42"/>
      <c r="C94" s="42"/>
      <c r="D94" s="20">
        <v>9780321496515</v>
      </c>
      <c r="E94" s="68">
        <v>82.75</v>
      </c>
      <c r="F94" s="21">
        <f t="shared" si="24"/>
        <v>74.475000000000009</v>
      </c>
      <c r="G94" s="22"/>
      <c r="H94" s="23">
        <f t="shared" ref="H94:H95" si="26">F94*G94</f>
        <v>0</v>
      </c>
    </row>
    <row r="95" spans="1:8" s="8" customFormat="1" ht="16" customHeight="1" x14ac:dyDescent="0.25">
      <c r="A95" s="39" t="s">
        <v>32</v>
      </c>
      <c r="B95" s="39"/>
      <c r="C95" s="39"/>
      <c r="D95" s="20">
        <v>9780321496522</v>
      </c>
      <c r="E95" s="68">
        <v>651.75</v>
      </c>
      <c r="F95" s="21">
        <f t="shared" si="24"/>
        <v>586.57500000000005</v>
      </c>
      <c r="G95" s="22"/>
      <c r="H95" s="23">
        <f t="shared" si="26"/>
        <v>0</v>
      </c>
    </row>
    <row r="96" spans="1:8" s="8" customFormat="1" ht="16" customHeight="1" x14ac:dyDescent="0.25">
      <c r="A96" s="40" t="s">
        <v>33</v>
      </c>
      <c r="B96" s="40"/>
      <c r="C96" s="40"/>
      <c r="D96" s="25">
        <v>9780132975964</v>
      </c>
      <c r="E96" s="26">
        <v>15</v>
      </c>
      <c r="F96" s="67" t="s">
        <v>82</v>
      </c>
      <c r="G96" s="22"/>
      <c r="H96" s="23">
        <f t="shared" ref="H94:H101" si="27">E96*G96</f>
        <v>0</v>
      </c>
    </row>
    <row r="97" spans="1:8" s="8" customFormat="1" ht="16" customHeight="1" x14ac:dyDescent="0.25">
      <c r="A97" s="39" t="s">
        <v>34</v>
      </c>
      <c r="B97" s="39"/>
      <c r="C97" s="39"/>
      <c r="D97" s="20">
        <v>9780321496430</v>
      </c>
      <c r="E97" s="68">
        <v>15.5</v>
      </c>
      <c r="F97" s="21">
        <f t="shared" si="24"/>
        <v>13.950000000000001</v>
      </c>
      <c r="G97" s="22"/>
      <c r="H97" s="23">
        <f t="shared" ref="H97:H101" si="28">F97*G97</f>
        <v>0</v>
      </c>
    </row>
    <row r="98" spans="1:8" s="8" customFormat="1" ht="16" customHeight="1" x14ac:dyDescent="0.25">
      <c r="A98" s="39" t="s">
        <v>35</v>
      </c>
      <c r="B98" s="39"/>
      <c r="C98" s="39"/>
      <c r="D98" s="20">
        <v>9780321496416</v>
      </c>
      <c r="E98" s="69">
        <v>472.5</v>
      </c>
      <c r="F98" s="21">
        <f t="shared" si="24"/>
        <v>425.25</v>
      </c>
      <c r="G98" s="22"/>
      <c r="H98" s="23">
        <f t="shared" si="28"/>
        <v>0</v>
      </c>
    </row>
    <row r="99" spans="1:8" s="8" customFormat="1" ht="16" customHeight="1" x14ac:dyDescent="0.25">
      <c r="A99" s="39" t="s">
        <v>36</v>
      </c>
      <c r="B99" s="39"/>
      <c r="C99" s="39"/>
      <c r="D99" s="20">
        <v>9780321498427</v>
      </c>
      <c r="E99" s="69">
        <v>66</v>
      </c>
      <c r="F99" s="21">
        <f t="shared" si="24"/>
        <v>59.4</v>
      </c>
      <c r="G99" s="22"/>
      <c r="H99" s="23">
        <f t="shared" si="28"/>
        <v>0</v>
      </c>
    </row>
    <row r="100" spans="1:8" s="8" customFormat="1" ht="16" customHeight="1" x14ac:dyDescent="0.25">
      <c r="A100" s="39" t="s">
        <v>47</v>
      </c>
      <c r="B100" s="39"/>
      <c r="C100" s="39"/>
      <c r="D100" s="20">
        <v>9780321498434</v>
      </c>
      <c r="E100" s="69">
        <v>412</v>
      </c>
      <c r="F100" s="21">
        <f t="shared" si="24"/>
        <v>370.8</v>
      </c>
      <c r="G100" s="22"/>
      <c r="H100" s="23">
        <f t="shared" si="28"/>
        <v>0</v>
      </c>
    </row>
    <row r="101" spans="1:8" s="8" customFormat="1" ht="16" customHeight="1" x14ac:dyDescent="0.25">
      <c r="A101" s="39" t="s">
        <v>51</v>
      </c>
      <c r="B101" s="39"/>
      <c r="C101" s="39"/>
      <c r="D101" s="20">
        <v>9780321551962</v>
      </c>
      <c r="E101" s="68">
        <v>358.75</v>
      </c>
      <c r="F101" s="21">
        <f t="shared" si="24"/>
        <v>322.875</v>
      </c>
      <c r="G101" s="22"/>
      <c r="H101" s="23">
        <f t="shared" si="28"/>
        <v>0</v>
      </c>
    </row>
    <row r="102" spans="1:8" s="8" customFormat="1" ht="16" customHeight="1" x14ac:dyDescent="0.25">
      <c r="A102" s="46" t="s">
        <v>7</v>
      </c>
      <c r="B102" s="47"/>
      <c r="C102" s="48"/>
      <c r="D102" s="17" t="s">
        <v>8</v>
      </c>
      <c r="E102" s="18" t="s">
        <v>9</v>
      </c>
      <c r="F102" s="18" t="s">
        <v>81</v>
      </c>
      <c r="G102" s="19" t="s">
        <v>10</v>
      </c>
      <c r="H102" s="17" t="s">
        <v>11</v>
      </c>
    </row>
    <row r="103" spans="1:8" s="8" customFormat="1" ht="16" customHeight="1" x14ac:dyDescent="0.25">
      <c r="A103" s="43" t="s">
        <v>52</v>
      </c>
      <c r="B103" s="43"/>
      <c r="C103" s="43"/>
      <c r="D103" s="43"/>
      <c r="E103" s="43"/>
      <c r="F103" s="43"/>
      <c r="G103" s="43"/>
      <c r="H103" s="43"/>
    </row>
    <row r="104" spans="1:8" s="8" customFormat="1" ht="16" customHeight="1" x14ac:dyDescent="0.25">
      <c r="A104" s="42" t="s">
        <v>46</v>
      </c>
      <c r="B104" s="42"/>
      <c r="C104" s="42"/>
      <c r="D104" s="20">
        <v>9780321495587</v>
      </c>
      <c r="E104" s="68">
        <v>98.5</v>
      </c>
      <c r="F104" s="21">
        <f t="shared" ref="F104:F105" si="29">E104*0.9</f>
        <v>88.65</v>
      </c>
      <c r="G104" s="22"/>
      <c r="H104" s="23">
        <f t="shared" ref="H104:H105" si="30">F104*G104</f>
        <v>0</v>
      </c>
    </row>
    <row r="105" spans="1:8" s="8" customFormat="1" ht="16" customHeight="1" x14ac:dyDescent="0.25">
      <c r="A105" s="39" t="s">
        <v>32</v>
      </c>
      <c r="B105" s="39"/>
      <c r="C105" s="39"/>
      <c r="D105" s="20">
        <v>9780321495594</v>
      </c>
      <c r="E105" s="68">
        <v>651.75</v>
      </c>
      <c r="F105" s="21">
        <f t="shared" si="29"/>
        <v>586.57500000000005</v>
      </c>
      <c r="G105" s="22"/>
      <c r="H105" s="23">
        <f t="shared" si="30"/>
        <v>0</v>
      </c>
    </row>
    <row r="106" spans="1:8" s="8" customFormat="1" ht="16" customHeight="1" x14ac:dyDescent="0.25">
      <c r="A106" s="40" t="s">
        <v>33</v>
      </c>
      <c r="B106" s="40"/>
      <c r="C106" s="40"/>
      <c r="D106" s="25">
        <v>9780132975995</v>
      </c>
      <c r="E106" s="26">
        <v>15</v>
      </c>
      <c r="F106" s="67" t="s">
        <v>82</v>
      </c>
      <c r="G106" s="22"/>
      <c r="H106" s="23">
        <f t="shared" ref="H104:H111" si="31">E106*G106</f>
        <v>0</v>
      </c>
    </row>
    <row r="107" spans="1:8" s="8" customFormat="1" ht="16" customHeight="1" x14ac:dyDescent="0.25">
      <c r="A107" s="39" t="s">
        <v>53</v>
      </c>
      <c r="B107" s="39"/>
      <c r="C107" s="39"/>
      <c r="D107" s="20">
        <v>9780321524188</v>
      </c>
      <c r="E107" s="68">
        <v>15.5</v>
      </c>
      <c r="F107" s="21">
        <f t="shared" ref="F107:F111" si="32">E107*0.9</f>
        <v>13.950000000000001</v>
      </c>
      <c r="G107" s="22"/>
      <c r="H107" s="23">
        <f t="shared" ref="H107:H111" si="33">F107*G107</f>
        <v>0</v>
      </c>
    </row>
    <row r="108" spans="1:8" s="8" customFormat="1" ht="16" customHeight="1" x14ac:dyDescent="0.25">
      <c r="A108" s="39" t="s">
        <v>54</v>
      </c>
      <c r="B108" s="39"/>
      <c r="C108" s="39"/>
      <c r="D108" s="20">
        <v>9780321524201</v>
      </c>
      <c r="E108" s="69">
        <v>466.75</v>
      </c>
      <c r="F108" s="21">
        <f t="shared" si="32"/>
        <v>420.07499999999999</v>
      </c>
      <c r="G108" s="22"/>
      <c r="H108" s="23">
        <f t="shared" si="33"/>
        <v>0</v>
      </c>
    </row>
    <row r="109" spans="1:8" s="8" customFormat="1" ht="16" customHeight="1" x14ac:dyDescent="0.25">
      <c r="A109" s="39" t="s">
        <v>55</v>
      </c>
      <c r="B109" s="39"/>
      <c r="C109" s="39"/>
      <c r="D109" s="20">
        <v>9780321524195</v>
      </c>
      <c r="E109" s="68">
        <v>58.5</v>
      </c>
      <c r="F109" s="21">
        <f t="shared" si="32"/>
        <v>52.65</v>
      </c>
      <c r="G109" s="22"/>
      <c r="H109" s="23">
        <f t="shared" si="33"/>
        <v>0</v>
      </c>
    </row>
    <row r="110" spans="1:8" s="8" customFormat="1" ht="16" customHeight="1" x14ac:dyDescent="0.25">
      <c r="A110" s="39" t="s">
        <v>47</v>
      </c>
      <c r="B110" s="39"/>
      <c r="C110" s="39"/>
      <c r="D110" s="20">
        <v>9780321520166</v>
      </c>
      <c r="E110" s="69">
        <v>412</v>
      </c>
      <c r="F110" s="21">
        <f t="shared" si="32"/>
        <v>370.8</v>
      </c>
      <c r="G110" s="22"/>
      <c r="H110" s="23">
        <f t="shared" si="33"/>
        <v>0</v>
      </c>
    </row>
    <row r="111" spans="1:8" s="8" customFormat="1" ht="16" customHeight="1" x14ac:dyDescent="0.25">
      <c r="A111" s="39" t="s">
        <v>51</v>
      </c>
      <c r="B111" s="39"/>
      <c r="C111" s="39"/>
      <c r="D111" s="20">
        <v>9780321551948</v>
      </c>
      <c r="E111" s="68">
        <v>358.75</v>
      </c>
      <c r="F111" s="21">
        <f t="shared" si="32"/>
        <v>322.875</v>
      </c>
      <c r="G111" s="22"/>
      <c r="H111" s="23">
        <f t="shared" si="33"/>
        <v>0</v>
      </c>
    </row>
    <row r="112" spans="1:8" s="8" customFormat="1" ht="16" customHeight="1" x14ac:dyDescent="0.25">
      <c r="A112" s="38" t="s">
        <v>56</v>
      </c>
      <c r="B112" s="38"/>
      <c r="C112" s="38"/>
      <c r="D112" s="38"/>
      <c r="E112" s="38"/>
      <c r="F112" s="38"/>
      <c r="G112" s="38"/>
      <c r="H112" s="38"/>
    </row>
    <row r="113" spans="1:8" s="8" customFormat="1" ht="16" customHeight="1" x14ac:dyDescent="0.25">
      <c r="A113" s="42" t="s">
        <v>57</v>
      </c>
      <c r="B113" s="42"/>
      <c r="C113" s="42"/>
      <c r="D113" s="20">
        <v>9780321682222</v>
      </c>
      <c r="E113" s="68">
        <v>105.25</v>
      </c>
      <c r="F113" s="21">
        <f t="shared" ref="F113:F114" si="34">E113*0.9</f>
        <v>94.725000000000009</v>
      </c>
      <c r="G113" s="22"/>
      <c r="H113" s="23">
        <f t="shared" ref="H113:H114" si="35">F113*G113</f>
        <v>0</v>
      </c>
    </row>
    <row r="114" spans="1:8" s="8" customFormat="1" ht="16" customHeight="1" x14ac:dyDescent="0.25">
      <c r="A114" s="42" t="s">
        <v>58</v>
      </c>
      <c r="B114" s="42"/>
      <c r="C114" s="42"/>
      <c r="D114" s="20">
        <v>9780321744272</v>
      </c>
      <c r="E114" s="68">
        <v>690</v>
      </c>
      <c r="F114" s="21">
        <f t="shared" si="34"/>
        <v>621</v>
      </c>
      <c r="G114" s="22"/>
      <c r="H114" s="23">
        <f t="shared" si="35"/>
        <v>0</v>
      </c>
    </row>
    <row r="115" spans="1:8" s="8" customFormat="1" ht="16" customHeight="1" x14ac:dyDescent="0.25">
      <c r="A115" s="40" t="s">
        <v>33</v>
      </c>
      <c r="B115" s="40"/>
      <c r="C115" s="40"/>
      <c r="D115" s="25">
        <v>9780132976022</v>
      </c>
      <c r="E115" s="26">
        <v>15</v>
      </c>
      <c r="F115" s="67" t="s">
        <v>82</v>
      </c>
      <c r="G115" s="22"/>
      <c r="H115" s="23">
        <f t="shared" ref="H113:H115" si="36">E115*G115</f>
        <v>0</v>
      </c>
    </row>
    <row r="116" spans="1:8" s="8" customFormat="1" ht="16" customHeight="1" x14ac:dyDescent="0.25">
      <c r="A116" s="9"/>
      <c r="B116" s="10"/>
      <c r="C116" s="11"/>
      <c r="D116" s="12"/>
      <c r="E116" s="11"/>
      <c r="F116" s="11"/>
      <c r="G116" s="35" t="s">
        <v>74</v>
      </c>
      <c r="H116" s="14">
        <f>SUM(H15:H115)</f>
        <v>0</v>
      </c>
    </row>
    <row r="117" spans="1:8" s="8" customFormat="1" ht="16" customHeight="1" x14ac:dyDescent="0.25">
      <c r="E117" s="13"/>
      <c r="F117" s="13"/>
      <c r="G117" s="36" t="s">
        <v>75</v>
      </c>
      <c r="H117" s="14">
        <f>H116*0.05</f>
        <v>0</v>
      </c>
    </row>
    <row r="118" spans="1:8" s="8" customFormat="1" ht="16" customHeight="1" x14ac:dyDescent="0.25">
      <c r="E118" s="13"/>
      <c r="F118" s="13"/>
      <c r="G118" s="36" t="s">
        <v>76</v>
      </c>
      <c r="H118" s="15">
        <f>H116*0.07</f>
        <v>0</v>
      </c>
    </row>
    <row r="119" spans="1:8" s="8" customFormat="1" ht="16" customHeight="1" thickBot="1" x14ac:dyDescent="0.3">
      <c r="E119" s="11"/>
      <c r="F119" s="11"/>
      <c r="G119" s="35" t="s">
        <v>77</v>
      </c>
      <c r="H119" s="16">
        <f>SUM(H116:H118)</f>
        <v>0</v>
      </c>
    </row>
    <row r="120" spans="1:8" s="5" customFormat="1" ht="13" x14ac:dyDescent="0.3">
      <c r="E120" s="3"/>
      <c r="F120" s="3"/>
      <c r="G120" s="2"/>
      <c r="H120" s="4"/>
    </row>
    <row r="121" spans="1:8" s="5" customFormat="1" ht="12.5" x14ac:dyDescent="0.25"/>
    <row r="122" spans="1:8" s="5" customFormat="1" ht="12.5" x14ac:dyDescent="0.25">
      <c r="H122" s="6" t="s">
        <v>78</v>
      </c>
    </row>
    <row r="123" spans="1:8" s="5" customFormat="1" ht="12.5" x14ac:dyDescent="0.25">
      <c r="H123" s="7" t="s">
        <v>72</v>
      </c>
    </row>
    <row r="124" spans="1:8" s="5" customFormat="1" ht="12.5" x14ac:dyDescent="0.25">
      <c r="H124" s="6" t="s">
        <v>62</v>
      </c>
    </row>
  </sheetData>
  <mergeCells count="121">
    <mergeCell ref="A1:H1"/>
    <mergeCell ref="A102:C102"/>
    <mergeCell ref="A6:C6"/>
    <mergeCell ref="D6:H6"/>
    <mergeCell ref="A2:H2"/>
    <mergeCell ref="A28:C28"/>
    <mergeCell ref="A29:C29"/>
    <mergeCell ref="A39:C39"/>
    <mergeCell ref="A40:C40"/>
    <mergeCell ref="A33:H33"/>
    <mergeCell ref="A5:H5"/>
    <mergeCell ref="A7:C7"/>
    <mergeCell ref="A8:C8"/>
    <mergeCell ref="A9:C9"/>
    <mergeCell ref="A10:C10"/>
    <mergeCell ref="A11:C11"/>
    <mergeCell ref="D7:H7"/>
    <mergeCell ref="A15:C15"/>
    <mergeCell ref="A16:C16"/>
    <mergeCell ref="D8:H8"/>
    <mergeCell ref="A93:H93"/>
    <mergeCell ref="A49:C49"/>
    <mergeCell ref="A59:C59"/>
    <mergeCell ref="A60:C60"/>
    <mergeCell ref="A45:C45"/>
    <mergeCell ref="A34:C34"/>
    <mergeCell ref="A35:C35"/>
    <mergeCell ref="A36:C36"/>
    <mergeCell ref="A37:C37"/>
    <mergeCell ref="A38:C38"/>
    <mergeCell ref="A50:C50"/>
    <mergeCell ref="A51:C51"/>
    <mergeCell ref="A52:C52"/>
    <mergeCell ref="A42:C42"/>
    <mergeCell ref="A43:C43"/>
    <mergeCell ref="A85:C85"/>
    <mergeCell ref="D9:H9"/>
    <mergeCell ref="D10:H10"/>
    <mergeCell ref="A20:H20"/>
    <mergeCell ref="A58:C58"/>
    <mergeCell ref="A18:C18"/>
    <mergeCell ref="A14:H14"/>
    <mergeCell ref="A56:H56"/>
    <mergeCell ref="A65:H65"/>
    <mergeCell ref="A17:C17"/>
    <mergeCell ref="A19:C19"/>
    <mergeCell ref="A21:C21"/>
    <mergeCell ref="D11:H11"/>
    <mergeCell ref="A12:H12"/>
    <mergeCell ref="A66:C66"/>
    <mergeCell ref="A32:C32"/>
    <mergeCell ref="A41:C41"/>
    <mergeCell ref="A104:C104"/>
    <mergeCell ref="A105:C105"/>
    <mergeCell ref="A106:C106"/>
    <mergeCell ref="A97:C97"/>
    <mergeCell ref="A98:C98"/>
    <mergeCell ref="A44:C44"/>
    <mergeCell ref="A54:C54"/>
    <mergeCell ref="A57:C57"/>
    <mergeCell ref="A53:C53"/>
    <mergeCell ref="A47:C47"/>
    <mergeCell ref="A48:C48"/>
    <mergeCell ref="A46:H46"/>
    <mergeCell ref="A68:C68"/>
    <mergeCell ref="A77:C77"/>
    <mergeCell ref="A87:C87"/>
    <mergeCell ref="A88:C88"/>
    <mergeCell ref="A89:C89"/>
    <mergeCell ref="A100:C100"/>
    <mergeCell ref="A101:C101"/>
    <mergeCell ref="A90:C90"/>
    <mergeCell ref="A92:C92"/>
    <mergeCell ref="A103:H103"/>
    <mergeCell ref="A86:C86"/>
    <mergeCell ref="A4:H4"/>
    <mergeCell ref="A3:H3"/>
    <mergeCell ref="A13:C13"/>
    <mergeCell ref="A83:C83"/>
    <mergeCell ref="A74:C74"/>
    <mergeCell ref="A55:C55"/>
    <mergeCell ref="A61:C61"/>
    <mergeCell ref="A62:C62"/>
    <mergeCell ref="A79:C79"/>
    <mergeCell ref="A80:C80"/>
    <mergeCell ref="A81:C81"/>
    <mergeCell ref="A82:C82"/>
    <mergeCell ref="A78:C78"/>
    <mergeCell ref="A71:C71"/>
    <mergeCell ref="A72:C72"/>
    <mergeCell ref="A73:C73"/>
    <mergeCell ref="A75:C75"/>
    <mergeCell ref="A76:C76"/>
    <mergeCell ref="A69:C69"/>
    <mergeCell ref="A70:C70"/>
    <mergeCell ref="A63:C63"/>
    <mergeCell ref="A64:C64"/>
    <mergeCell ref="A112:H112"/>
    <mergeCell ref="A67:C67"/>
    <mergeCell ref="A115:C115"/>
    <mergeCell ref="A22:C22"/>
    <mergeCell ref="A23:C23"/>
    <mergeCell ref="A24:C24"/>
    <mergeCell ref="A25:C25"/>
    <mergeCell ref="A26:C26"/>
    <mergeCell ref="A27:C27"/>
    <mergeCell ref="A30:C30"/>
    <mergeCell ref="A31:C31"/>
    <mergeCell ref="A91:C91"/>
    <mergeCell ref="A109:C109"/>
    <mergeCell ref="A110:C110"/>
    <mergeCell ref="A111:C111"/>
    <mergeCell ref="A113:C113"/>
    <mergeCell ref="A114:C114"/>
    <mergeCell ref="A107:C107"/>
    <mergeCell ref="A108:C108"/>
    <mergeCell ref="A99:C99"/>
    <mergeCell ref="A94:C94"/>
    <mergeCell ref="A95:C95"/>
    <mergeCell ref="A96:C96"/>
    <mergeCell ref="A84:C84"/>
  </mergeCells>
  <phoneticPr fontId="6" type="noConversion"/>
  <pageMargins left="0.75" right="0.75" top="1" bottom="1" header="0.5" footer="0.5"/>
  <pageSetup scale="65" fitToHeight="0" orientation="portrait" horizontalDpi="4294967292" verticalDpi="4294967292" r:id="rId1"/>
  <rowBreaks count="2" manualBreakCount="2">
    <brk id="54" max="6" man="1"/>
    <brk id="101" max="6" man="1"/>
  </rowBreaks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C5B798-FD9B-4096-9AA1-246ECABE9C3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18defad-0eff-4652-b154-401a8b906baf"/>
    <ds:schemaRef ds:uri="http://purl.org/dc/terms/"/>
    <ds:schemaRef ds:uri="3d9885bf-9bf3-4893-a54a-778155d41841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5541C41-F1C8-4EFB-AB11-BE1D2D327A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14187A-18C9-4575-A788-19DCA5566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MMS WNCP</vt:lpstr>
      <vt:lpstr>'MMS WNCP'!Print_Area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Sanchez-Caba, Melina</cp:lastModifiedBy>
  <cp:lastPrinted>2019-08-22T18:22:16Z</cp:lastPrinted>
  <dcterms:created xsi:type="dcterms:W3CDTF">2017-01-25T17:38:53Z</dcterms:created>
  <dcterms:modified xsi:type="dcterms:W3CDTF">2023-09-05T18:03:52Z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