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earsoneducationinc-my.sharepoint.com/personal/rachael_hooseinny_pearson_com/Documents/Desktop/Marketing/Price Lists/2026/IB/"/>
    </mc:Choice>
  </mc:AlternateContent>
  <xr:revisionPtr revIDLastSave="0" documentId="8_{C788DC3B-EBD6-4544-947D-6A7B0E6DB1F0}" xr6:coauthVersionLast="47" xr6:coauthVersionMax="47" xr10:uidLastSave="{00000000-0000-0000-0000-000000000000}"/>
  <bookViews>
    <workbookView xWindow="-110" yWindow="-110" windowWidth="19420" windowHeight="10300" xr2:uid="{E91FABB9-2BF2-4661-9E35-F88C5FBB315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1" l="1"/>
  <c r="G30" i="1"/>
  <c r="G29" i="1"/>
  <c r="G28" i="1"/>
  <c r="G26" i="1"/>
  <c r="G25" i="1"/>
  <c r="G24" i="1"/>
  <c r="G23" i="1"/>
  <c r="G22" i="1"/>
  <c r="G20" i="1"/>
  <c r="G19" i="1"/>
  <c r="G18" i="1"/>
  <c r="G17" i="1"/>
  <c r="G16" i="1"/>
  <c r="G32" i="1" s="1"/>
  <c r="G33" i="1" l="1"/>
  <c r="G34" i="1"/>
  <c r="G35" i="1"/>
</calcChain>
</file>

<file path=xl/sharedStrings.xml><?xml version="1.0" encoding="utf-8"?>
<sst xmlns="http://schemas.openxmlformats.org/spreadsheetml/2006/main" count="48" uniqueCount="43">
  <si>
    <t>International Baccalaureate Middle Years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</si>
  <si>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</si>
  <si>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</si>
  <si>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</si>
  <si>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</si>
  <si>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</si>
  <si>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</si>
  <si>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</si>
  <si>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</si>
  <si>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</si>
  <si>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</si>
  <si>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</si>
  <si>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</si>
  <si>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</si>
  <si>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</si>
  <si>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</si>
  <si>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</si>
  <si>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</t>
  </si>
  <si>
    <t>Pearson Mathematics for the Middle Years Programme Year 1</t>
  </si>
  <si>
    <t>Pearson Mathematics for the Middle Years Programme Year 2</t>
  </si>
  <si>
    <t>Pearson Mathematics for the Middle Years Programme Year 3</t>
  </si>
  <si>
    <t>Pearson Mathematics for the Middle Years Programme Year 4+5 Extended</t>
  </si>
  <si>
    <t>Pearson Mathematics for the Middle Years Programme Year 4+5 Standard</t>
  </si>
  <si>
    <t>Pearson Mathematics for the Middle Years Programme Year 1 eBook only</t>
  </si>
  <si>
    <t>Pearson Mathematics for the Middle Years Programme Year 2 eBook only</t>
  </si>
  <si>
    <t>Pearson Mathematics for the Middle Years Programme Year 3 eBook only</t>
  </si>
  <si>
    <t>Pearson Mathematics for the Middle Years Programme Year 4+5 Standard eBook only</t>
  </si>
  <si>
    <t>Pearson Mathematics for the Middle Years Programme Year 4+5 Extended eBook only</t>
  </si>
  <si>
    <t>Pearson Mathematics for the IB Middle Years Programme Teacher Guide Year 1</t>
  </si>
  <si>
    <t>Pearson Mathematics for the IB Middle Years Programme Teacher Guide Year 2</t>
  </si>
  <si>
    <t>Pearson Mathematics for the IB Middle Years Programme Teacher Guide Year 3</t>
  </si>
  <si>
    <t>Pearson Mathematics for the IB Middle Years Programme Teacher Guide Year 4+5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</si>
  <si>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</si>
  <si>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</si>
  <si>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</si>
  <si>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</si>
  <si>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</si>
  <si>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</si>
  <si>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</si>
  <si>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>Pearson Mathematics for the IB Middle Years Programme                                                                                                                                                              
Print</t>
    </r>
    <r>
      <rPr>
        <sz val="9"/>
        <color rgb="FFEDECF6"/>
        <rFont val="Plus Jakarta Sans"/>
      </rPr>
      <t xml:space="preserve"> Product - Student Textbook (1 copy), includes code for one ebook (digital version of the book)</t>
    </r>
  </si>
  <si>
    <r>
      <t>ActiveLearn Digital Service                                                                                                                                                                                                                  
Digital</t>
    </r>
    <r>
      <rPr>
        <sz val="9"/>
        <color rgb="FFEDECF6"/>
        <rFont val="Plus Jakarta Sans"/>
      </rPr>
      <t xml:space="preserve"> Product - code for one ebook (digital version of the Student Textbook)</t>
    </r>
  </si>
  <si>
    <r>
      <t>Teacher Guide                                                                                                                                                                                                                                      
Digital</t>
    </r>
    <r>
      <rPr>
        <sz val="9"/>
        <color rgb="FFEDECF6"/>
        <rFont val="Plus Jakarta Sans"/>
      </rPr>
      <t xml:space="preserve"> Product - 1 year subscription (Downloadable teacher content to aid with planning and delivery)</t>
    </r>
  </si>
  <si>
    <t>2026 Order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</si>
</sst>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$&quot;* #,##0.00_);_(&quot;$&quot;* \(#,##0.00\);_(&quot;$&quot;* &quot;&quot;??_);_(@_)"/>
    <numFmt numFmtId="165" formatCode="0000000000"/>
    <numFmt numFmtId="166" formatCode="&quot;$&quot;#,##0.00"/>
  </numFmts>
  <fonts count="20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rgb="FF000000"/>
      <name val="Plus Jakarta Sans"/>
    </font>
    <font>
      <b/>
      <sz val="22"/>
      <color rgb="FF000000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sz val="10"/>
      <color theme="1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b/>
      <sz val="10"/>
      <name val="Plus Jakarta Sans"/>
    </font>
    <font>
      <b/>
      <sz val="9"/>
      <color rgb="FFEDECF6"/>
      <name val="Plus Jakarta Sans"/>
    </font>
    <font>
      <sz val="9"/>
      <color rgb="FFEDECF6"/>
      <name val="Plus Jakarta Sans"/>
    </font>
  </fonts>
  <fills count="6">
    <fill>
      <patternFill patternType="none"/>
    </fill>
    <fill>
      <patternFill patternType="gray125"/>
    </fill>
    <fill>
      <patternFill patternType="solid">
        <fgColor rgb="FFEDECF6"/>
        <bgColor rgb="FFC0C0C0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A5A5A5"/>
      </patternFill>
    </fill>
    <fill>
      <patternFill patternType="solid">
        <fgColor rgb="FF0D004D"/>
        <bgColor rgb="FFD8D8D8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" fillId="0" borderId="0"/>
  </cellStyleXfs>
  <cellXfs count="60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1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164" fontId="8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2" fillId="0" borderId="0" xfId="0" applyFont="1"/>
    <xf numFmtId="164" fontId="12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4" fontId="12" fillId="0" borderId="7" xfId="0" applyNumberFormat="1" applyFont="1" applyBorder="1" applyAlignment="1">
      <alignment vertical="center"/>
    </xf>
    <xf numFmtId="0" fontId="15" fillId="0" borderId="0" xfId="0" applyFont="1" applyAlignment="1">
      <alignment wrapText="1"/>
    </xf>
    <xf numFmtId="1" fontId="12" fillId="0" borderId="0" xfId="0" applyNumberFormat="1" applyFont="1" applyAlignment="1">
      <alignment horizontal="right"/>
    </xf>
    <xf numFmtId="164" fontId="12" fillId="0" borderId="8" xfId="0" applyNumberFormat="1" applyFont="1" applyBorder="1" applyAlignment="1">
      <alignment vertical="center"/>
    </xf>
    <xf numFmtId="0" fontId="16" fillId="0" borderId="0" xfId="1" applyFont="1" applyBorder="1" applyAlignment="1">
      <alignment vertical="center" wrapText="1"/>
    </xf>
    <xf numFmtId="0" fontId="1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5" fontId="8" fillId="0" borderId="0" xfId="0" applyNumberFormat="1" applyFont="1" applyAlignment="1">
      <alignment horizontal="left"/>
    </xf>
    <xf numFmtId="166" fontId="8" fillId="0" borderId="0" xfId="0" applyNumberFormat="1" applyFont="1" applyAlignment="1">
      <alignment horizontal="center"/>
    </xf>
    <xf numFmtId="0" fontId="10" fillId="0" borderId="0" xfId="2" applyFont="1" applyAlignment="1">
      <alignment horizontal="right" vertical="center" readingOrder="1"/>
    </xf>
    <xf numFmtId="165" fontId="17" fillId="0" borderId="0" xfId="0" applyNumberFormat="1" applyFont="1" applyAlignment="1">
      <alignment horizontal="left"/>
    </xf>
    <xf numFmtId="0" fontId="11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left" vertical="center" wrapText="1"/>
    </xf>
    <xf numFmtId="0" fontId="11" fillId="3" borderId="3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18" fillId="5" borderId="2" xfId="0" applyFont="1" applyFill="1" applyBorder="1" applyAlignment="1">
      <alignment horizontal="left" vertical="center" wrapText="1"/>
    </xf>
    <xf numFmtId="0" fontId="18" fillId="5" borderId="4" xfId="0" applyFont="1" applyFill="1" applyBorder="1" applyAlignment="1">
      <alignment horizontal="left" vertical="center" wrapText="1"/>
    </xf>
    <xf numFmtId="0" fontId="18" fillId="5" borderId="3" xfId="0" applyFont="1" applyFill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4" xfId="0" applyFont="1" applyFill="1" applyBorder="1" applyAlignment="1">
      <alignment horizontal="left" vertic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</cellXfs>
  <cellStyles count="3">
    <cellStyle name="Hyperlink" xfId="1" builtinId="8"/>
    <cellStyle name="Normal" xfId="0" builtinId="0"/>
    <cellStyle name="Normal 2" xfId="2" xr:uid="{FA6D7EC9-D246-466A-9ECD-CADF3946C5FF}"/>
  </cellStyles>
  <dxfs count="0"/>
  <tableStyles count="0" defaultTableStyle="TableStyleMedium2" defaultPivotStyle="PivotStyleLight16"/>
  <colors>
    <mruColors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earsoncanadaschoo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316397</xdr:colOff>
      <xdr:row>0</xdr:row>
      <xdr:rowOff>44450</xdr:rowOff>
    </xdr:from>
    <xdr:to>
      <xdr:col>0</xdr:col>
      <xdr:colOff>1264094</xdr:colOff>
      <xdr:row>1</xdr:row>
      <xdr:rowOff>78234</xdr:rowOff>
    </xdr:to>
    <xdr:pic>
      <xdr:nvPicPr>
        <xdr:cNvPr id="3" name="image00.png">
          <a:extLst>
            <a:ext uri="{FF2B5EF4-FFF2-40B4-BE49-F238E27FC236}">
              <a16:creationId xmlns:a16="http://schemas.microsoft.com/office/drawing/2014/main" id="{6C9F09AA-8A24-4D96-9C8C-C17C3A68A81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/>
      </xdr:blipFill>
      <xdr:spPr>
        <a:xfrm>
          <a:off x="316397" y="44450"/>
          <a:ext cx="947697" cy="290959"/>
        </a:xfrm>
        <a:prstGeom prst="rect">
          <a:avLst/>
        </a:prstGeom>
      </xdr:spPr>
    </xdr:pic>
    <xdr:clientData fLocksWithSheet="0"/>
  </xdr:twoCellAnchor>
  <xdr:twoCellAnchor>
    <xdr:from>
      <xdr:col>0</xdr:col>
      <xdr:colOff>69678</xdr:colOff>
      <xdr:row>31</xdr:row>
      <xdr:rowOff>46701</xdr:rowOff>
    </xdr:from>
    <xdr:to>
      <xdr:col>1</xdr:col>
      <xdr:colOff>1695451</xdr:colOff>
      <xdr:row>35</xdr:row>
      <xdr:rowOff>123825</xdr:rowOff>
    </xdr:to>
    <xdr:sp macro="" textlink="">
      <xdr:nvSpPr>
        <xdr:cNvPr id="4" name="TextBox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F76CF42-5C66-4752-9BD7-74E7681C5F48}"/>
            </a:ext>
          </a:extLst>
        </xdr:cNvPr>
        <xdr:cNvSpPr txBox="1"/>
      </xdr:nvSpPr>
      <xdr:spPr>
        <a:xfrm>
          <a:off x="69678" y="8800176"/>
          <a:ext cx="2968798" cy="110582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6FDCD-FE58-4902-AD34-E223E5A60BA4}">
  <sheetPr>
    <pageSetUpPr fitToPage="1"/>
  </sheetPr>
  <dimension ref="A1:V40"/>
  <sheetViews>
    <sheetView tabSelected="1" workbookViewId="0">
      <selection activeCell="C8" sqref="C8:G8"/>
    </sheetView>
  </sheetViews>
  <sheetFormatPr defaultColWidth="9.08984375" defaultRowHeight="20" x14ac:dyDescent="0.7"/>
  <cols>
    <col min="1" max="1" width="19.26953125" style="1" customWidth="1"/>
    <col min="2" max="2" width="34.6328125" style="1" customWidth="1"/>
    <col min="3" max="3" width="17" style="1" customWidth="1"/>
    <col min="4" max="4" width="16.6328125" style="1" bestFit="1" customWidth="1"/>
    <col min="5" max="5" width="9.36328125" style="1" customWidth="1"/>
    <col min="6" max="6" width="9.08984375" style="1"/>
    <col min="7" max="7" width="10.54296875" style="1" customWidth="1"/>
    <col min="8" max="8" width="13" style="1" customWidth="1"/>
    <col min="9" max="16384" width="9.08984375" style="1"/>
  </cols>
  <sheetData>
    <row r="1" spans="1:22" x14ac:dyDescent="0.7">
      <c r="A1" s="56"/>
      <c r="B1" s="56"/>
      <c r="C1" s="56"/>
      <c r="D1" s="56"/>
      <c r="E1" s="56"/>
      <c r="F1" s="56"/>
      <c r="G1" s="56"/>
    </row>
    <row r="2" spans="1:22" s="3" customFormat="1" ht="43.5" x14ac:dyDescent="1.5">
      <c r="A2" s="57" t="s">
        <v>0</v>
      </c>
      <c r="B2" s="57"/>
      <c r="C2" s="57"/>
      <c r="D2" s="57"/>
      <c r="E2" s="57"/>
      <c r="F2" s="57"/>
      <c r="G2" s="5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31" x14ac:dyDescent="0.7">
      <c r="A3" s="58" t="s">
        <v>42</v>
      </c>
      <c r="B3" s="58"/>
      <c r="C3" s="58"/>
      <c r="D3" s="58"/>
      <c r="E3" s="58"/>
      <c r="F3" s="58"/>
      <c r="G3" s="58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s="6" customFormat="1" ht="16.5" x14ac:dyDescent="0.6">
      <c r="A4" s="59" t="s">
        <v>1</v>
      </c>
      <c r="B4" s="59"/>
      <c r="C4" s="59"/>
      <c r="D4" s="59"/>
      <c r="E4" s="59"/>
      <c r="F4" s="59"/>
      <c r="G4" s="59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8" customFormat="1" ht="17.5" x14ac:dyDescent="0.35">
      <c r="A5" s="37" t="s">
        <v>2</v>
      </c>
      <c r="B5" s="37"/>
      <c r="C5" s="37"/>
      <c r="D5" s="37"/>
      <c r="E5" s="37"/>
      <c r="F5" s="37"/>
      <c r="G5" s="3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8" customFormat="1" ht="17.5" x14ac:dyDescent="0.35">
      <c r="A6" s="53" t="s">
        <v>3</v>
      </c>
      <c r="B6" s="54"/>
      <c r="C6" s="53" t="s">
        <v>4</v>
      </c>
      <c r="D6" s="55"/>
      <c r="E6" s="55"/>
      <c r="F6" s="55"/>
      <c r="G6" s="54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8" customFormat="1" ht="17.5" x14ac:dyDescent="0.35">
      <c r="A7" s="38" t="s">
        <v>5</v>
      </c>
      <c r="B7" s="39"/>
      <c r="C7" s="38" t="s">
        <v>6</v>
      </c>
      <c r="D7" s="40"/>
      <c r="E7" s="40"/>
      <c r="F7" s="40"/>
      <c r="G7" s="39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s="8" customFormat="1" ht="17.5" x14ac:dyDescent="0.35">
      <c r="A8" s="38" t="s">
        <v>7</v>
      </c>
      <c r="B8" s="39"/>
      <c r="C8" s="38" t="s">
        <v>7</v>
      </c>
      <c r="D8" s="40"/>
      <c r="E8" s="40"/>
      <c r="F8" s="40"/>
      <c r="G8" s="39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8" customFormat="1" ht="17.5" x14ac:dyDescent="0.35">
      <c r="A9" s="38" t="s">
        <v>8</v>
      </c>
      <c r="B9" s="39"/>
      <c r="C9" s="38" t="s">
        <v>8</v>
      </c>
      <c r="D9" s="40"/>
      <c r="E9" s="40"/>
      <c r="F9" s="40"/>
      <c r="G9" s="39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8" customFormat="1" ht="17.5" x14ac:dyDescent="0.35">
      <c r="A10" s="38" t="s">
        <v>9</v>
      </c>
      <c r="B10" s="39"/>
      <c r="C10" s="38" t="s">
        <v>9</v>
      </c>
      <c r="D10" s="40"/>
      <c r="E10" s="40"/>
      <c r="F10" s="40"/>
      <c r="G10" s="39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8" customFormat="1" ht="17.5" x14ac:dyDescent="0.35">
      <c r="A11" s="38" t="s">
        <v>10</v>
      </c>
      <c r="B11" s="39"/>
      <c r="C11" s="38" t="s">
        <v>10</v>
      </c>
      <c r="D11" s="40"/>
      <c r="E11" s="40"/>
      <c r="F11" s="40"/>
      <c r="G11" s="39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8" customFormat="1" ht="17.5" x14ac:dyDescent="0.35">
      <c r="A12" s="38" t="s">
        <v>11</v>
      </c>
      <c r="B12" s="39"/>
      <c r="C12" s="38" t="s">
        <v>11</v>
      </c>
      <c r="D12" s="40"/>
      <c r="E12" s="40"/>
      <c r="F12" s="40"/>
      <c r="G12" s="39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8" customFormat="1" ht="17.5" x14ac:dyDescent="0.35">
      <c r="A13" s="41" t="s">
        <v>12</v>
      </c>
      <c r="B13" s="42"/>
      <c r="C13" s="42"/>
      <c r="D13" s="42"/>
      <c r="E13" s="42"/>
      <c r="F13" s="42"/>
      <c r="G13" s="43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9" customFormat="1" ht="17.5" x14ac:dyDescent="0.6">
      <c r="A14" s="44" t="s">
        <v>13</v>
      </c>
      <c r="B14" s="45"/>
      <c r="C14" s="46"/>
      <c r="D14" s="35" t="s">
        <v>14</v>
      </c>
      <c r="E14" s="35" t="s">
        <v>15</v>
      </c>
      <c r="F14" s="35" t="s">
        <v>16</v>
      </c>
      <c r="G14" s="35" t="s">
        <v>17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9" customFormat="1" ht="44.5" customHeight="1" x14ac:dyDescent="0.6">
      <c r="A15" s="47" t="s">
        <v>39</v>
      </c>
      <c r="B15" s="48"/>
      <c r="C15" s="48"/>
      <c r="D15" s="48"/>
      <c r="E15" s="48"/>
      <c r="F15" s="48"/>
      <c r="G15" s="49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2" s="9" customFormat="1" x14ac:dyDescent="0.6">
      <c r="A16" s="36" t="s">
        <v>18</v>
      </c>
      <c r="B16" s="36"/>
      <c r="C16" s="36"/>
      <c r="D16" s="10">
        <v>9781292367408</v>
      </c>
      <c r="E16" s="11">
        <v>67.25</v>
      </c>
      <c r="F16" s="12"/>
      <c r="G16" s="13">
        <f t="shared" ref="G16:G20" si="0">E16*F16</f>
        <v>0</v>
      </c>
      <c r="H16" s="7"/>
      <c r="I16" s="7"/>
      <c r="J16" s="7"/>
      <c r="K16" s="7"/>
    </row>
    <row r="17" spans="1:22" s="9" customFormat="1" x14ac:dyDescent="0.6">
      <c r="A17" s="36" t="s">
        <v>19</v>
      </c>
      <c r="B17" s="36"/>
      <c r="C17" s="36"/>
      <c r="D17" s="10">
        <v>9781292367415</v>
      </c>
      <c r="E17" s="11">
        <v>77.75</v>
      </c>
      <c r="F17" s="12"/>
      <c r="G17" s="13">
        <f t="shared" si="0"/>
        <v>0</v>
      </c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22" s="9" customFormat="1" x14ac:dyDescent="0.6">
      <c r="A18" s="36" t="s">
        <v>20</v>
      </c>
      <c r="B18" s="36"/>
      <c r="C18" s="36"/>
      <c r="D18" s="10">
        <v>9781292367422</v>
      </c>
      <c r="E18" s="11">
        <v>88.75</v>
      </c>
      <c r="F18" s="12"/>
      <c r="G18" s="13">
        <f t="shared" si="0"/>
        <v>0</v>
      </c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22" s="9" customFormat="1" x14ac:dyDescent="0.6">
      <c r="A19" s="36" t="s">
        <v>21</v>
      </c>
      <c r="B19" s="36"/>
      <c r="C19" s="36"/>
      <c r="D19" s="10">
        <v>9781292367446</v>
      </c>
      <c r="E19" s="11">
        <v>101.5</v>
      </c>
      <c r="F19" s="12"/>
      <c r="G19" s="13">
        <f t="shared" si="0"/>
        <v>0</v>
      </c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22" s="9" customFormat="1" x14ac:dyDescent="0.6">
      <c r="A20" s="36" t="s">
        <v>22</v>
      </c>
      <c r="B20" s="36"/>
      <c r="C20" s="36"/>
      <c r="D20" s="10">
        <v>9781292367439</v>
      </c>
      <c r="E20" s="11">
        <v>96</v>
      </c>
      <c r="F20" s="12"/>
      <c r="G20" s="13">
        <f t="shared" si="0"/>
        <v>0</v>
      </c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22" s="9" customFormat="1" ht="40" customHeight="1" x14ac:dyDescent="0.6">
      <c r="A21" s="50" t="s">
        <v>40</v>
      </c>
      <c r="B21" s="51"/>
      <c r="C21" s="51"/>
      <c r="D21" s="51"/>
      <c r="E21" s="51"/>
      <c r="F21" s="51"/>
      <c r="G21" s="52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22" s="9" customFormat="1" x14ac:dyDescent="0.6">
      <c r="A22" s="36" t="s">
        <v>23</v>
      </c>
      <c r="B22" s="36"/>
      <c r="C22" s="36"/>
      <c r="D22" s="10">
        <v>9781292408910</v>
      </c>
      <c r="E22" s="11">
        <v>55</v>
      </c>
      <c r="F22" s="12"/>
      <c r="G22" s="13">
        <f t="shared" ref="G22:G26" si="1">E22*F22</f>
        <v>0</v>
      </c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</row>
    <row r="23" spans="1:22" s="9" customFormat="1" x14ac:dyDescent="0.6">
      <c r="A23" s="36" t="s">
        <v>24</v>
      </c>
      <c r="B23" s="36"/>
      <c r="C23" s="36"/>
      <c r="D23" s="10">
        <v>9781292408927</v>
      </c>
      <c r="E23" s="11">
        <v>65.75</v>
      </c>
      <c r="F23" s="12"/>
      <c r="G23" s="13">
        <f t="shared" si="1"/>
        <v>0</v>
      </c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</row>
    <row r="24" spans="1:22" s="9" customFormat="1" x14ac:dyDescent="0.6">
      <c r="A24" s="36" t="s">
        <v>25</v>
      </c>
      <c r="B24" s="36"/>
      <c r="C24" s="36"/>
      <c r="D24" s="10">
        <v>9781292408934</v>
      </c>
      <c r="E24" s="11">
        <v>77.75</v>
      </c>
      <c r="F24" s="12"/>
      <c r="G24" s="13">
        <f t="shared" si="1"/>
        <v>0</v>
      </c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</row>
    <row r="25" spans="1:22" s="9" customFormat="1" x14ac:dyDescent="0.6">
      <c r="A25" s="36" t="s">
        <v>26</v>
      </c>
      <c r="B25" s="36"/>
      <c r="C25" s="36"/>
      <c r="D25" s="10">
        <v>9781292408941</v>
      </c>
      <c r="E25" s="11">
        <v>88.75</v>
      </c>
      <c r="F25" s="12"/>
      <c r="G25" s="13">
        <f t="shared" si="1"/>
        <v>0</v>
      </c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</row>
    <row r="26" spans="1:22" s="9" customFormat="1" x14ac:dyDescent="0.6">
      <c r="A26" s="36" t="s">
        <v>27</v>
      </c>
      <c r="B26" s="36"/>
      <c r="C26" s="36"/>
      <c r="D26" s="10">
        <v>9781292408958</v>
      </c>
      <c r="E26" s="11">
        <v>99.25</v>
      </c>
      <c r="F26" s="12"/>
      <c r="G26" s="13">
        <f t="shared" si="1"/>
        <v>0</v>
      </c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</row>
    <row r="27" spans="1:22" s="9" customFormat="1" ht="38.5" customHeight="1" x14ac:dyDescent="0.6">
      <c r="A27" s="50" t="s">
        <v>41</v>
      </c>
      <c r="B27" s="51"/>
      <c r="C27" s="51"/>
      <c r="D27" s="51"/>
      <c r="E27" s="51"/>
      <c r="F27" s="51"/>
      <c r="G27" s="52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</row>
    <row r="28" spans="1:22" s="9" customFormat="1" x14ac:dyDescent="0.6">
      <c r="A28" s="36" t="s">
        <v>28</v>
      </c>
      <c r="B28" s="36"/>
      <c r="C28" s="36"/>
      <c r="D28" s="10">
        <v>9781292400921</v>
      </c>
      <c r="E28" s="16">
        <v>202</v>
      </c>
      <c r="F28" s="17"/>
      <c r="G28" s="18">
        <f t="shared" ref="G28:G31" si="2">E28*F28</f>
        <v>0</v>
      </c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</row>
    <row r="29" spans="1:22" s="9" customFormat="1" x14ac:dyDescent="0.6">
      <c r="A29" s="36" t="s">
        <v>29</v>
      </c>
      <c r="B29" s="36"/>
      <c r="C29" s="36"/>
      <c r="D29" s="10">
        <v>9781292400938</v>
      </c>
      <c r="E29" s="16">
        <v>202</v>
      </c>
      <c r="F29" s="17"/>
      <c r="G29" s="18">
        <f t="shared" si="2"/>
        <v>0</v>
      </c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</row>
    <row r="30" spans="1:22" s="9" customFormat="1" x14ac:dyDescent="0.6">
      <c r="A30" s="36" t="s">
        <v>30</v>
      </c>
      <c r="B30" s="36"/>
      <c r="C30" s="36"/>
      <c r="D30" s="10">
        <v>9781292400945</v>
      </c>
      <c r="E30" s="16">
        <v>202</v>
      </c>
      <c r="F30" s="17"/>
      <c r="G30" s="18">
        <f t="shared" si="2"/>
        <v>0</v>
      </c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</row>
    <row r="31" spans="1:22" s="9" customFormat="1" x14ac:dyDescent="0.6">
      <c r="A31" s="36" t="s">
        <v>31</v>
      </c>
      <c r="B31" s="36"/>
      <c r="C31" s="36"/>
      <c r="D31" s="10">
        <v>9781292400952</v>
      </c>
      <c r="E31" s="16">
        <v>403</v>
      </c>
      <c r="F31" s="19"/>
      <c r="G31" s="18">
        <f t="shared" si="2"/>
        <v>0</v>
      </c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</row>
    <row r="32" spans="1:22" x14ac:dyDescent="0.7">
      <c r="A32" s="15"/>
      <c r="B32" s="15"/>
      <c r="C32" s="15"/>
      <c r="D32" s="20"/>
      <c r="E32" s="21"/>
      <c r="F32" s="22" t="s">
        <v>32</v>
      </c>
      <c r="G32" s="23">
        <f>SUM(G15:G31)</f>
        <v>0</v>
      </c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</row>
    <row r="33" spans="1:22" x14ac:dyDescent="0.7">
      <c r="A33" s="15"/>
      <c r="B33" s="15"/>
      <c r="C33" s="15"/>
      <c r="D33" s="24"/>
      <c r="E33" s="24"/>
      <c r="F33" s="25" t="s">
        <v>33</v>
      </c>
      <c r="G33" s="26">
        <f>G32*0.05</f>
        <v>0</v>
      </c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</row>
    <row r="34" spans="1:22" x14ac:dyDescent="0.7">
      <c r="A34" s="15"/>
      <c r="B34" s="15"/>
      <c r="C34" s="15"/>
      <c r="D34" s="27"/>
      <c r="E34" s="27"/>
      <c r="F34" s="25" t="s">
        <v>34</v>
      </c>
      <c r="G34" s="26">
        <f>G32*0.07</f>
        <v>0</v>
      </c>
    </row>
    <row r="35" spans="1:22" x14ac:dyDescent="0.7">
      <c r="A35" s="15"/>
      <c r="B35" s="15"/>
      <c r="C35" s="15"/>
      <c r="D35" s="28"/>
      <c r="E35" s="28"/>
      <c r="F35" s="22" t="s">
        <v>35</v>
      </c>
      <c r="G35" s="26">
        <f>G32+G33+G34</f>
        <v>0</v>
      </c>
    </row>
    <row r="36" spans="1:22" x14ac:dyDescent="0.7">
      <c r="A36" s="4"/>
      <c r="B36" s="4"/>
      <c r="C36" s="4"/>
      <c r="D36" s="29"/>
      <c r="E36" s="29"/>
      <c r="F36" s="29"/>
      <c r="G36" s="30"/>
    </row>
    <row r="37" spans="1:22" x14ac:dyDescent="0.7">
      <c r="A37" s="4"/>
      <c r="B37" s="4"/>
      <c r="C37" s="4"/>
      <c r="D37" s="31"/>
      <c r="E37" s="32"/>
      <c r="F37" s="4"/>
      <c r="G37" s="33" t="s">
        <v>36</v>
      </c>
    </row>
    <row r="38" spans="1:22" x14ac:dyDescent="0.7">
      <c r="A38" s="4"/>
      <c r="B38" s="4"/>
      <c r="C38" s="4"/>
      <c r="D38" s="31"/>
      <c r="E38" s="32"/>
      <c r="F38" s="4"/>
      <c r="G38" s="33" t="s">
        <v>37</v>
      </c>
    </row>
    <row r="39" spans="1:22" x14ac:dyDescent="0.7">
      <c r="A39" s="4"/>
      <c r="B39" s="4"/>
      <c r="C39" s="4"/>
      <c r="D39" s="31"/>
      <c r="E39" s="32"/>
      <c r="F39" s="4"/>
      <c r="G39" s="33" t="s">
        <v>38</v>
      </c>
    </row>
    <row r="40" spans="1:22" x14ac:dyDescent="0.7">
      <c r="A40" s="4"/>
      <c r="B40" s="4"/>
      <c r="C40" s="4"/>
      <c r="D40" s="31"/>
      <c r="E40" s="32"/>
      <c r="F40" s="4"/>
      <c r="G40" s="34"/>
    </row>
  </sheetData>
  <mergeCells count="38">
    <mergeCell ref="A1:G1"/>
    <mergeCell ref="A2:G2"/>
    <mergeCell ref="A3:G3"/>
    <mergeCell ref="A4:G4"/>
    <mergeCell ref="A6:B6"/>
    <mergeCell ref="C6:G6"/>
    <mergeCell ref="A7:B7"/>
    <mergeCell ref="C7:G7"/>
    <mergeCell ref="A8:B8"/>
    <mergeCell ref="C8:G8"/>
    <mergeCell ref="A9:B9"/>
    <mergeCell ref="C9:G9"/>
    <mergeCell ref="A10:B10"/>
    <mergeCell ref="C10:G10"/>
    <mergeCell ref="A11:B11"/>
    <mergeCell ref="C11:G11"/>
    <mergeCell ref="A18:C18"/>
    <mergeCell ref="A19:C19"/>
    <mergeCell ref="A22:C22"/>
    <mergeCell ref="A23:C23"/>
    <mergeCell ref="A16:C16"/>
    <mergeCell ref="A17:C17"/>
    <mergeCell ref="A31:C31"/>
    <mergeCell ref="A30:C30"/>
    <mergeCell ref="A5:G5"/>
    <mergeCell ref="A12:B12"/>
    <mergeCell ref="C12:G12"/>
    <mergeCell ref="A13:G13"/>
    <mergeCell ref="A14:C14"/>
    <mergeCell ref="A15:G15"/>
    <mergeCell ref="A20:C20"/>
    <mergeCell ref="A21:G21"/>
    <mergeCell ref="A26:C26"/>
    <mergeCell ref="A24:C24"/>
    <mergeCell ref="A25:C25"/>
    <mergeCell ref="A28:C28"/>
    <mergeCell ref="A29:C29"/>
    <mergeCell ref="A27:G27"/>
  </mergeCells>
  <pageMargins left="0.70866141732283472" right="0.70866141732283472" top="0.74803149606299213" bottom="0.74803149606299213" header="0.31496062992125984" footer="0.31496062992125984"/>
  <pageSetup scale="76" orientation="portrait" r:id="rId1"/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Rachael Hooseinny</cp:lastModifiedBy>
  <cp:lastPrinted>2025-09-05T19:38:16Z</cp:lastPrinted>
  <dcterms:created xsi:type="dcterms:W3CDTF">2025-09-05T19:34:28Z</dcterms:created>
  <dcterms:modified xsi:type="dcterms:W3CDTF">2026-05-26T19:40:15Z</dcterms:modified>
</cp:coreProperties>
</file>