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67B9703A-E7D3-4BF5-9B1B-9EA21B16263B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IB" sheetId="3" r:id="rId1"/>
  </sheets>
  <definedNames>
    <definedName name="_xlnm.Print_Area" localSheetId="0">IB!$A$1:$G$102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3" l="1"/>
  <c r="G19" i="3"/>
  <c r="G18" i="3"/>
  <c r="G93" i="3"/>
  <c r="G94" i="3"/>
  <c r="G77" i="3"/>
  <c r="G76" i="3"/>
  <c r="G57" i="3"/>
  <c r="G58" i="3"/>
  <c r="G40" i="3"/>
  <c r="G54" i="3" l="1"/>
  <c r="G53" i="3"/>
  <c r="G51" i="3"/>
  <c r="G50" i="3"/>
  <c r="G45" i="3"/>
  <c r="G43" i="3"/>
  <c r="G42" i="3"/>
  <c r="G41" i="3"/>
  <c r="G39" i="3"/>
  <c r="G38" i="3"/>
  <c r="G23" i="3"/>
  <c r="G31" i="3" l="1"/>
  <c r="G29" i="3"/>
  <c r="G90" i="3" l="1"/>
  <c r="G91" i="3"/>
  <c r="G92" i="3"/>
  <c r="G85" i="3"/>
  <c r="G86" i="3"/>
  <c r="G87" i="3"/>
  <c r="G88" i="3"/>
  <c r="G80" i="3"/>
  <c r="G81" i="3"/>
  <c r="G82" i="3"/>
  <c r="G83" i="3"/>
  <c r="G71" i="3"/>
  <c r="G72" i="3"/>
  <c r="G73" i="3"/>
  <c r="G74" i="3"/>
  <c r="G66" i="3"/>
  <c r="G67" i="3"/>
  <c r="G68" i="3"/>
  <c r="G69" i="3"/>
  <c r="G61" i="3"/>
  <c r="G62" i="3"/>
  <c r="G63" i="3"/>
  <c r="G64" i="3"/>
  <c r="G47" i="3"/>
  <c r="G48" i="3"/>
  <c r="G37" i="3"/>
  <c r="G44" i="3"/>
  <c r="G34" i="3"/>
  <c r="G35" i="3"/>
  <c r="G26" i="3"/>
  <c r="G27" i="3"/>
  <c r="G22" i="3"/>
  <c r="G16" i="3"/>
  <c r="G17" i="3"/>
  <c r="G95" i="3" l="1"/>
  <c r="G97" i="3" s="1"/>
  <c r="G96" i="3" l="1"/>
  <c r="G98" i="3" s="1"/>
</calcChain>
</file>

<file path=xl/sharedStrings.xml><?xml version="1.0" encoding="utf-8"?>
<sst xmlns="http://schemas.openxmlformats.org/spreadsheetml/2006/main" count="143" uniqueCount="127">
  <si>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</si>
  <si>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</si>
  <si>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</si>
  <si>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</si>
  <si>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</si>
  <si>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</si>
  <si>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</si>
  <si>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</si>
  <si>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</si>
  <si>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</si>
  <si>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</si>
  <si>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</si>
  <si>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</si>
  <si>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</si>
  <si>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School/District:</t>
  </si>
  <si>
    <t>**Please note, we no longer accept credit card payment information by email, fax or letter mail.</t>
  </si>
  <si>
    <t>9781292270814</t>
  </si>
  <si>
    <t>9781292270807</t>
  </si>
  <si>
    <t>9781447999263</t>
  </si>
  <si>
    <t>9781447999270</t>
  </si>
  <si>
    <t>9780435183127</t>
  </si>
  <si>
    <t>9781447982364</t>
  </si>
  <si>
    <t>9781447984153</t>
  </si>
  <si>
    <t>9781292102573</t>
  </si>
  <si>
    <t>9781292102580</t>
  </si>
  <si>
    <t>9781292102597</t>
  </si>
  <si>
    <t xml:space="preserve">Standard Level </t>
  </si>
  <si>
    <t xml:space="preserve">Higher Level </t>
  </si>
  <si>
    <t>9781447950387</t>
  </si>
  <si>
    <t>9781447950356</t>
  </si>
  <si>
    <t>9781292134543</t>
  </si>
  <si>
    <t xml:space="preserve">Digital Registration e-mail address: </t>
  </si>
  <si>
    <t>9781292326016</t>
  </si>
  <si>
    <t>9781292320526</t>
  </si>
  <si>
    <t>English B</t>
  </si>
  <si>
    <t>Français B</t>
  </si>
  <si>
    <t xml:space="preserve">Español B </t>
  </si>
  <si>
    <t>History</t>
  </si>
  <si>
    <t>*Taxes may vary depending on province. Order total above is for estimation purposes only. Final total will be calculated on  your invoice.</t>
  </si>
  <si>
    <t xml:space="preserve">9781292331164 </t>
  </si>
  <si>
    <t>9781292331171</t>
  </si>
  <si>
    <r>
      <t xml:space="preserve">Economics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 xml:space="preserve">                                                               </t>
    </r>
  </si>
  <si>
    <t>9781292337579</t>
  </si>
  <si>
    <t>9781292337586</t>
  </si>
  <si>
    <t>School Division ● Email: school_inquiries@pearsoned.com ● Tel: 1-800-361-6128 ● www.pearsoncanadaschool.com</t>
  </si>
  <si>
    <t>International Baccalaureate Diploma</t>
  </si>
  <si>
    <t>Español B Workbook</t>
  </si>
  <si>
    <t>Français B Workbook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</si>
  <si>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</si>
  <si>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</si>
  <si>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</si>
  <si>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</si>
  <si>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</si>
  <si>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9781292320519</t>
  </si>
  <si>
    <t>Group 2: Language Acquisition</t>
  </si>
  <si>
    <t xml:space="preserve">Group 3: Individuals &amp; Societies </t>
  </si>
  <si>
    <t>9781447982371</t>
  </si>
  <si>
    <t>9781292102603</t>
  </si>
  <si>
    <t xml:space="preserve">Group 4: Sciences                                                                                                                                                        </t>
  </si>
  <si>
    <t>Group 5: Mathematics</t>
  </si>
  <si>
    <t>9781292442150</t>
  </si>
  <si>
    <t>9781292442167</t>
  </si>
  <si>
    <t>9781292427751 </t>
  </si>
  <si>
    <t>9781292427706 </t>
  </si>
  <si>
    <r>
      <t xml:space="preserve">Essentials Series - </t>
    </r>
    <r>
      <rPr>
        <sz val="9"/>
        <rFont val="Arial"/>
        <family val="2"/>
      </rPr>
      <t>The first IB series written specifically for EAL students. Designed to supplement standard textbooks, each book acts as a condensed guide.</t>
    </r>
  </si>
  <si>
    <t>Theory of Knowledge, 3rd edition (print and eText bundle) (4 year access)</t>
  </si>
  <si>
    <t xml:space="preserve">Theory of Knowledge, 3rd edition (eText only - 4 year access) </t>
  </si>
  <si>
    <t xml:space="preserve">English A, 2nd edition Literature (eText only - 4 year access) </t>
  </si>
  <si>
    <t xml:space="preserve">English B (eText only - 4 year access) </t>
  </si>
  <si>
    <t xml:space="preserve">The Cold War: Superpower tensions &amp; rivalries, 2nd edition (eText only - 4 year access) </t>
  </si>
  <si>
    <t xml:space="preserve">Authoritarian States, 2nd edition (eText only - 4 year access) </t>
  </si>
  <si>
    <t xml:space="preserve">The Move to Global War (eText only - 4 year access) </t>
  </si>
  <si>
    <t xml:space="preserve">Economics, 2nd edition (eText only - 4 year access) </t>
  </si>
  <si>
    <t xml:space="preserve">Business Management (eText only - 4 year access) </t>
  </si>
  <si>
    <t xml:space="preserve">Biology Standard Level, 3rd edition (eText only - 4 year access) </t>
  </si>
  <si>
    <t xml:space="preserve">Biology Higher Level, 3rd edition (eText only - 4 year access) </t>
  </si>
  <si>
    <t xml:space="preserve">Chemistry Standard Level, 3rd edition (eText only - 4 year access) </t>
  </si>
  <si>
    <t xml:space="preserve">Chemistry Higher Level, 3rd Edition (eText only - 4 year access) </t>
  </si>
  <si>
    <t xml:space="preserve">Physics Standard Level, 3rd edition (eText only - 4 year access) </t>
  </si>
  <si>
    <t xml:space="preserve">Physics Higher Level, 3rd edition (eText only - 4 year access) </t>
  </si>
  <si>
    <t xml:space="preserve">Mathematics Analysis and Approaches (eText only - 4 year access) </t>
  </si>
  <si>
    <t xml:space="preserve">Mathematics Applications and Interpretation (eText only - 4 year access) </t>
  </si>
  <si>
    <t xml:space="preserve">Essentials: Economics (eText only - 4 year access) </t>
  </si>
  <si>
    <t xml:space="preserve">Essentials: Environmental Systems and Societies (eText only - 4 year access) </t>
  </si>
  <si>
    <t xml:space="preserve">Essentials: Chemistry (eText only - 4 year access) </t>
  </si>
  <si>
    <t xml:space="preserve">Essentials: Global Politics (eText only - 4 year access) </t>
  </si>
  <si>
    <t>English A, 2nd edition Literature (print and eText bundle) (4 year access)</t>
  </si>
  <si>
    <t>English B (print and eText bundle) (4 year access)</t>
  </si>
  <si>
    <t>European States in the inter-war years (1918-1939) (print &amp; eText bundle) (4 year access)</t>
  </si>
  <si>
    <t>The Cold War and the Americas (1945-1981) (print &amp; eText bundle) (4 year access)</t>
  </si>
  <si>
    <t>The Cold War: Superpower tensions &amp; rivalries, 2nd edition (print &amp; eText bundle) (4 year access)</t>
  </si>
  <si>
    <t>Causes and Effects of 20th Century Wars, 2nd edition (print &amp; eText bundle) (4 year access)</t>
  </si>
  <si>
    <t>Authoritarian States, 2nd edition (print &amp; eText bundle) (4 year access)</t>
  </si>
  <si>
    <t>The Move to Global War (print &amp; eText bundle) (4 year access)</t>
  </si>
  <si>
    <t>Economics, 2nd edition (print &amp; eText bundle) (4 year access)</t>
  </si>
  <si>
    <t>Business Management (print &amp; eText bundle) (4 year access)</t>
  </si>
  <si>
    <t>Biology Standard Level, 3rd edition (print &amp; eText bundle) (4 year access)</t>
  </si>
  <si>
    <t>Biology Higher Level, 3rd edition (print &amp; eText bundle) (4 year access)</t>
  </si>
  <si>
    <t>Chemistry Standard Level, 3rd edition (print &amp; eText bundle) (4 year access)</t>
  </si>
  <si>
    <t>Chemistry Higher Level, 3rd Edition (print &amp; eText bundle) (4 year access)</t>
  </si>
  <si>
    <t>Physics Standard Level, 3rd edition (print &amp; eText bundle) (4 year access)</t>
  </si>
  <si>
    <t>Physics Higher Level, 3rd edition (print &amp; eText bundle) (4 year access)</t>
  </si>
  <si>
    <t>Essentials: Global Politics (print &amp; eText bundle) (4 year access)</t>
  </si>
  <si>
    <t>Mathematics Analysis and Approaches (print &amp; eText bundle) (4 year access)</t>
  </si>
  <si>
    <t>Mathematics Applications and Interpretation (print &amp; eText bundle) (4 year access)</t>
  </si>
  <si>
    <t>Environmental Systems &amp; Societies, 3rd edition (print &amp; eText bundle) (2 year access)</t>
  </si>
  <si>
    <t xml:space="preserve">Environmental Systems &amp; Societies, 3rd edition (eText only - 2 year access) </t>
  </si>
  <si>
    <t xml:space="preserve">Group 1: Studies in Language &amp; Literature - English A Literature </t>
  </si>
  <si>
    <t>Global Politics (print &amp; eText bundle) (2 year access)</t>
  </si>
  <si>
    <t xml:space="preserve">Global Politics (eText only - 2 year access) </t>
  </si>
  <si>
    <r>
      <rPr>
        <b/>
        <sz val="9"/>
        <color rgb="FFFF0000"/>
        <rFont val="Arial"/>
        <family val="2"/>
      </rPr>
      <t>NEW!</t>
    </r>
    <r>
      <rPr>
        <b/>
        <sz val="9"/>
        <rFont val="Arial"/>
        <family val="2"/>
      </rPr>
      <t xml:space="preserve"> Environmental Systems &amp; Societies </t>
    </r>
    <r>
      <rPr>
        <sz val="9"/>
        <rFont val="Arial"/>
        <family val="2"/>
      </rPr>
      <t xml:space="preserve">(developed in cooperation with the IB)                 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</t>
    </r>
  </si>
  <si>
    <r>
      <rPr>
        <b/>
        <sz val="9"/>
        <color rgb="FFFF0000"/>
        <rFont val="Arial"/>
        <family val="2"/>
      </rPr>
      <t xml:space="preserve">NEW! </t>
    </r>
    <r>
      <rPr>
        <b/>
        <sz val="9"/>
        <rFont val="Arial"/>
        <family val="2"/>
      </rPr>
      <t xml:space="preserve">Global Politics </t>
    </r>
    <r>
      <rPr>
        <sz val="9"/>
        <rFont val="Arial"/>
        <family val="2"/>
      </rPr>
      <t xml:space="preserve">(developed in cooperation with the IB)     </t>
    </r>
    <r>
      <rPr>
        <b/>
        <sz val="9"/>
        <rFont val="Arial"/>
        <family val="2"/>
      </rPr>
      <t xml:space="preserve">              </t>
    </r>
  </si>
  <si>
    <r>
      <rPr>
        <b/>
        <sz val="9"/>
        <color rgb="FFFF0000"/>
        <rFont val="Arial"/>
        <family val="2"/>
      </rPr>
      <t>NEW!</t>
    </r>
    <r>
      <rPr>
        <b/>
        <sz val="9"/>
        <rFont val="Arial"/>
        <family val="2"/>
      </rPr>
      <t xml:space="preserve"> Environmental Systems &amp; Societies </t>
    </r>
    <r>
      <rPr>
        <sz val="9"/>
        <rFont val="Arial"/>
        <family val="2"/>
      </rPr>
      <t xml:space="preserve">(developed in cooperation with the IB)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</t>
    </r>
  </si>
  <si>
    <t>2024/2025 Order Form</t>
  </si>
  <si>
    <r>
      <t>Physics</t>
    </r>
    <r>
      <rPr>
        <sz val="9"/>
        <rFont val="Arial"/>
        <family val="2"/>
      </rPr>
      <t xml:space="preserve"> (developed in cooperation with the IB)  </t>
    </r>
    <r>
      <rPr>
        <b/>
        <sz val="9"/>
        <rFont val="Arial"/>
        <family val="2"/>
      </rPr>
      <t xml:space="preserve">   </t>
    </r>
  </si>
  <si>
    <r>
      <t xml:space="preserve">Chemistry </t>
    </r>
    <r>
      <rPr>
        <sz val="9"/>
        <rFont val="Arial"/>
        <family val="2"/>
      </rPr>
      <t xml:space="preserve">(developed in cooperation with the IB)     </t>
    </r>
  </si>
  <si>
    <r>
      <t xml:space="preserve">Biology </t>
    </r>
    <r>
      <rPr>
        <sz val="9"/>
        <rFont val="Arial"/>
        <family val="2"/>
      </rPr>
      <t xml:space="preserve">(developed in cooperation with the IB)     </t>
    </r>
  </si>
  <si>
    <t>Business Management</t>
  </si>
  <si>
    <r>
      <rPr>
        <b/>
        <sz val="9"/>
        <color rgb="FFFF0000"/>
        <rFont val="Arial"/>
        <family val="2"/>
      </rPr>
      <t>NEW!</t>
    </r>
    <r>
      <rPr>
        <sz val="9"/>
        <color rgb="FF000000"/>
        <rFont val="Arial"/>
        <family val="2"/>
      </rPr>
      <t xml:space="preserve"> Theory of Knowledge Exhibition Game - French</t>
    </r>
  </si>
  <si>
    <r>
      <rPr>
        <b/>
        <sz val="9"/>
        <color rgb="FFFF0000"/>
        <rFont val="Arial"/>
        <family val="2"/>
      </rPr>
      <t>NEW!</t>
    </r>
    <r>
      <rPr>
        <sz val="9"/>
        <color rgb="FF000000"/>
        <rFont val="Arial"/>
        <family val="2"/>
      </rPr>
      <t xml:space="preserve"> Theory of Knowledge Exhibition Game - Spanish</t>
    </r>
  </si>
  <si>
    <r>
      <rPr>
        <b/>
        <sz val="9"/>
        <color rgb="FFFF0000"/>
        <rFont val="Arial"/>
        <family val="2"/>
      </rPr>
      <t>NEW!</t>
    </r>
    <r>
      <rPr>
        <sz val="9"/>
        <color rgb="FF000000"/>
        <rFont val="Arial"/>
        <family val="2"/>
      </rPr>
      <t xml:space="preserve"> Theory of Knowledge Exhibition Game - English</t>
    </r>
  </si>
  <si>
    <r>
      <t>Theory of Knowledge</t>
    </r>
    <r>
      <rPr>
        <sz val="9"/>
        <rFont val="Arial"/>
        <family val="2"/>
      </rPr>
      <t xml:space="preserve"> (Exhibition Game was developed in cooperation with the IB)            </t>
    </r>
    <r>
      <rPr>
        <b/>
        <sz val="9"/>
        <rFont val="Arial"/>
        <family val="2"/>
      </rPr>
      <t xml:space="preserve">                      </t>
    </r>
  </si>
  <si>
    <t>Psychology, 3rd edition (print &amp; eText bundle) (2 year access)</t>
  </si>
  <si>
    <t xml:space="preserve">Psychology, 3rd edition (eText only - 2 year access) </t>
  </si>
  <si>
    <r>
      <rPr>
        <b/>
        <sz val="9"/>
        <color rgb="FFFF0000"/>
        <rFont val="Arial"/>
        <family val="2"/>
      </rPr>
      <t xml:space="preserve">NEW! </t>
    </r>
    <r>
      <rPr>
        <b/>
        <sz val="9"/>
        <rFont val="Arial"/>
        <family val="2"/>
      </rPr>
      <t xml:space="preserve">Psychology </t>
    </r>
    <r>
      <rPr>
        <sz val="9"/>
        <rFont val="Arial"/>
        <family val="2"/>
      </rPr>
      <t xml:space="preserve">(developed in cooperation with the IB) (Available May 2025)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 xml:space="preserve">            </t>
    </r>
  </si>
  <si>
    <t>9781292477367</t>
  </si>
  <si>
    <t>9781292746678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</si>
</sst>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&quot;$&quot;#,##0.00"/>
    <numFmt numFmtId="167" formatCode="_-&quot;$&quot;* #,##0.00_-;\-&quot;$&quot;* #,##0.00_-;_-&quot;$&quot;* &quot;-&quot;??_-;_-@"/>
  </numFmts>
  <fonts count="1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8"/>
      <color rgb="FF00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name val="Arial"/>
      <family val="2"/>
    </font>
    <font>
      <b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6" tint="0.79998168889431442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rgb="FFECF2F8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theme="4" tint="0.79998168889431442"/>
        <bgColor rgb="FFA5A5A5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2" tint="-9.9978637043366805E-2"/>
        <bgColor rgb="FF80808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8"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/>
    <xf numFmtId="0" fontId="1" fillId="0" borderId="0" xfId="0" applyFont="1"/>
    <xf numFmtId="0" fontId="6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/>
    </xf>
    <xf numFmtId="165" fontId="8" fillId="0" borderId="34" xfId="0" applyNumberFormat="1" applyFont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165" fontId="8" fillId="0" borderId="21" xfId="0" applyNumberFormat="1" applyFont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167" fontId="8" fillId="0" borderId="6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/>
    <xf numFmtId="49" fontId="8" fillId="0" borderId="24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9" fontId="8" fillId="6" borderId="3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8" fillId="0" borderId="3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6" borderId="0" xfId="0" applyFont="1" applyFill="1"/>
    <xf numFmtId="0" fontId="9" fillId="6" borderId="0" xfId="0" applyFont="1" applyFill="1" applyAlignment="1"/>
    <xf numFmtId="1" fontId="8" fillId="8" borderId="30" xfId="0" applyNumberFormat="1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left" vertical="center"/>
    </xf>
    <xf numFmtId="1" fontId="8" fillId="8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65" fontId="8" fillId="0" borderId="2" xfId="0" applyNumberFormat="1" applyFont="1" applyBorder="1" applyAlignment="1">
      <alignment vertical="center"/>
    </xf>
    <xf numFmtId="0" fontId="11" fillId="0" borderId="0" xfId="0" applyFont="1" applyBorder="1" applyAlignment="1">
      <alignment wrapText="1"/>
    </xf>
    <xf numFmtId="165" fontId="8" fillId="0" borderId="1" xfId="0" applyNumberFormat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7" fillId="0" borderId="0" xfId="0" applyFont="1"/>
    <xf numFmtId="0" fontId="13" fillId="0" borderId="0" xfId="0" applyFont="1" applyAlignment="1"/>
    <xf numFmtId="0" fontId="13" fillId="0" borderId="0" xfId="2" applyFont="1" applyAlignment="1">
      <alignment horizontal="right" vertical="center" readingOrder="1"/>
    </xf>
    <xf numFmtId="0" fontId="15" fillId="0" borderId="0" xfId="0" applyFont="1"/>
    <xf numFmtId="0" fontId="16" fillId="0" borderId="0" xfId="0" applyFont="1" applyAlignment="1"/>
    <xf numFmtId="0" fontId="8" fillId="0" borderId="0" xfId="0" applyFont="1" applyFill="1" applyAlignment="1">
      <alignment vertical="center"/>
    </xf>
    <xf numFmtId="1" fontId="10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10" fillId="11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165" fontId="8" fillId="0" borderId="36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30" xfId="0" applyNumberFormat="1" applyFont="1" applyFill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vertical="center"/>
    </xf>
    <xf numFmtId="0" fontId="8" fillId="8" borderId="3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8" fillId="8" borderId="28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/>
    </xf>
    <xf numFmtId="0" fontId="8" fillId="8" borderId="29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8" borderId="7" xfId="0" applyFont="1" applyFill="1" applyBorder="1" applyAlignment="1">
      <alignment horizontal="left" vertical="center" wrapText="1"/>
    </xf>
    <xf numFmtId="0" fontId="8" fillId="8" borderId="29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/>
    </xf>
    <xf numFmtId="0" fontId="8" fillId="8" borderId="11" xfId="0" applyFont="1" applyFill="1" applyBorder="1" applyAlignment="1">
      <alignment horizontal="left" vertical="center" wrapText="1"/>
    </xf>
    <xf numFmtId="0" fontId="8" fillId="8" borderId="23" xfId="0" applyFont="1" applyFill="1" applyBorder="1" applyAlignment="1">
      <alignment horizontal="left" vertical="center"/>
    </xf>
    <xf numFmtId="0" fontId="8" fillId="8" borderId="12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 wrapText="1"/>
    </xf>
    <xf numFmtId="0" fontId="10" fillId="10" borderId="5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left" vertical="center" wrapText="1"/>
    </xf>
    <xf numFmtId="0" fontId="10" fillId="11" borderId="4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6" fillId="0" borderId="0" xfId="0" applyFont="1" applyAlignment="1"/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</cellXfs>
  <cellStyles count="84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Hyperlink" xfId="1" builtinId="8"/>
    <cellStyle name="Normal" xfId="0" builtinId="0"/>
    <cellStyle name="Normal 2" xfId="2" xr:uid="{00000000-0005-0000-0000-00005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40550</xdr:colOff>
      <xdr:row>0</xdr:row>
      <xdr:rowOff>44450</xdr:rowOff>
    </xdr:from>
    <xdr:to>
      <xdr:col>1</xdr:col>
      <xdr:colOff>199967</xdr:colOff>
      <xdr:row>1</xdr:row>
      <xdr:rowOff>76200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35D3D4C7-DED6-4C27-971A-CB4C2605080B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50" y="44450"/>
          <a:ext cx="1505617" cy="6286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254462</xdr:colOff>
      <xdr:row>0</xdr:row>
      <xdr:rowOff>144473</xdr:rowOff>
    </xdr:from>
    <xdr:to>
      <xdr:col>6</xdr:col>
      <xdr:colOff>1095375</xdr:colOff>
      <xdr:row>1</xdr:row>
      <xdr:rowOff>1231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F8DBDF-CDDD-4D07-B52E-6E0897B6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331537" y="144473"/>
          <a:ext cx="1479088" cy="450483"/>
        </a:xfrm>
        <a:prstGeom prst="rect">
          <a:avLst/>
        </a:prstGeom>
      </xdr:spPr>
    </xdr:pic>
    <xdr:clientData/>
  </xdr:twoCellAnchor>
  <xdr:twoCellAnchor>
    <xdr:from>
      <xdr:col>0</xdr:col>
      <xdr:colOff>66503</xdr:colOff>
      <xdr:row>94</xdr:row>
      <xdr:rowOff>49876</xdr:rowOff>
    </xdr:from>
    <xdr:to>
      <xdr:col>1</xdr:col>
      <xdr:colOff>1695451</xdr:colOff>
      <xdr:row>99</xdr:row>
      <xdr:rowOff>133350</xdr:rowOff>
    </xdr:to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593A2E-5A8C-4062-9E77-DA67C20F0A8C}"/>
            </a:ext>
          </a:extLst>
        </xdr:cNvPr>
        <xdr:cNvSpPr txBox="1"/>
      </xdr:nvSpPr>
      <xdr:spPr>
        <a:xfrm>
          <a:off x="66503" y="28072426"/>
          <a:ext cx="2975148" cy="99787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q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1838-F81A-4001-ABE3-8B68BCF77852}">
  <sheetPr>
    <pageSetUpPr fitToPage="1"/>
  </sheetPr>
  <dimension ref="A1:V103"/>
  <sheetViews>
    <sheetView tabSelected="1" topLeftCell="A5" zoomScaleNormal="100" zoomScaleSheetLayoutView="80" workbookViewId="0">
      <selection activeCell="A14" sqref="A14:C14"/>
    </sheetView>
  </sheetViews>
  <sheetFormatPr defaultColWidth="9.08984375" defaultRowHeight="12.5" x14ac:dyDescent="0.25"/>
  <cols>
    <col min="1" max="1" width="19.26953125" style="3" customWidth="1"/>
    <col min="2" max="2" width="34.6328125" style="3" customWidth="1"/>
    <col min="3" max="3" width="17.90625" style="3" customWidth="1"/>
    <col min="4" max="4" width="16.6328125" style="3" bestFit="1" customWidth="1"/>
    <col min="5" max="5" width="13" style="3" customWidth="1"/>
    <col min="6" max="6" width="9.08984375" style="3"/>
    <col min="7" max="7" width="16.6328125" style="3" customWidth="1"/>
    <col min="8" max="8" width="13" style="3" customWidth="1"/>
    <col min="9" max="16384" width="9.08984375" style="3"/>
  </cols>
  <sheetData>
    <row r="1" spans="1:22" ht="47" customHeight="1" x14ac:dyDescent="0.25">
      <c r="A1" s="169"/>
      <c r="B1" s="169"/>
      <c r="C1" s="169"/>
      <c r="D1" s="169"/>
      <c r="E1" s="169"/>
      <c r="F1" s="169"/>
      <c r="G1" s="169"/>
    </row>
    <row r="2" spans="1:22" s="65" customFormat="1" ht="23" customHeight="1" x14ac:dyDescent="0.6">
      <c r="A2" s="170" t="s">
        <v>45</v>
      </c>
      <c r="B2" s="171"/>
      <c r="C2" s="171"/>
      <c r="D2" s="171"/>
      <c r="E2" s="171"/>
      <c r="F2" s="171"/>
      <c r="G2" s="171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2" customHeight="1" x14ac:dyDescent="0.25">
      <c r="A3" s="172" t="s">
        <v>113</v>
      </c>
      <c r="B3" s="172"/>
      <c r="C3" s="172"/>
      <c r="D3" s="172"/>
      <c r="E3" s="172"/>
      <c r="F3" s="172"/>
      <c r="G3" s="17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2" customFormat="1" ht="16" customHeight="1" x14ac:dyDescent="0.2">
      <c r="A4" s="173" t="s">
        <v>44</v>
      </c>
      <c r="B4" s="173"/>
      <c r="C4" s="173"/>
      <c r="D4" s="173"/>
      <c r="E4" s="173"/>
      <c r="F4" s="173"/>
      <c r="G4" s="173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s="11" customFormat="1" ht="16" customHeight="1" x14ac:dyDescent="0.25">
      <c r="A5" s="174" t="s">
        <v>0</v>
      </c>
      <c r="B5" s="174"/>
      <c r="C5" s="174"/>
      <c r="D5" s="174"/>
      <c r="E5" s="174"/>
      <c r="F5" s="174"/>
      <c r="G5" s="174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s="11" customFormat="1" ht="16" customHeight="1" x14ac:dyDescent="0.25">
      <c r="A6" s="175" t="s">
        <v>1</v>
      </c>
      <c r="B6" s="176"/>
      <c r="C6" s="175" t="s">
        <v>2</v>
      </c>
      <c r="D6" s="177"/>
      <c r="E6" s="177"/>
      <c r="F6" s="177"/>
      <c r="G6" s="17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1" customFormat="1" ht="16" customHeight="1" x14ac:dyDescent="0.25">
      <c r="A7" s="134" t="s">
        <v>3</v>
      </c>
      <c r="B7" s="151"/>
      <c r="C7" s="134" t="s">
        <v>14</v>
      </c>
      <c r="D7" s="135"/>
      <c r="E7" s="135"/>
      <c r="F7" s="135"/>
      <c r="G7" s="15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11" customFormat="1" ht="16" customHeight="1" x14ac:dyDescent="0.25">
      <c r="A8" s="134" t="s">
        <v>4</v>
      </c>
      <c r="B8" s="151"/>
      <c r="C8" s="134" t="s">
        <v>4</v>
      </c>
      <c r="D8" s="135"/>
      <c r="E8" s="135"/>
      <c r="F8" s="135"/>
      <c r="G8" s="15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11" customFormat="1" ht="16" customHeight="1" x14ac:dyDescent="0.25">
      <c r="A9" s="134" t="s">
        <v>5</v>
      </c>
      <c r="B9" s="151"/>
      <c r="C9" s="134" t="s">
        <v>5</v>
      </c>
      <c r="D9" s="135"/>
      <c r="E9" s="135"/>
      <c r="F9" s="135"/>
      <c r="G9" s="15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s="11" customFormat="1" ht="16" customHeight="1" x14ac:dyDescent="0.25">
      <c r="A10" s="134" t="s">
        <v>6</v>
      </c>
      <c r="B10" s="151"/>
      <c r="C10" s="134" t="s">
        <v>6</v>
      </c>
      <c r="D10" s="135"/>
      <c r="E10" s="135"/>
      <c r="F10" s="135"/>
      <c r="G10" s="15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s="11" customFormat="1" ht="16" customHeight="1" x14ac:dyDescent="0.25">
      <c r="A11" s="134" t="s">
        <v>7</v>
      </c>
      <c r="B11" s="151"/>
      <c r="C11" s="134" t="s">
        <v>7</v>
      </c>
      <c r="D11" s="135"/>
      <c r="E11" s="135"/>
      <c r="F11" s="135"/>
      <c r="G11" s="15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s="11" customFormat="1" ht="16" customHeight="1" x14ac:dyDescent="0.25">
      <c r="A12" s="134" t="s">
        <v>8</v>
      </c>
      <c r="B12" s="151"/>
      <c r="C12" s="134" t="s">
        <v>8</v>
      </c>
      <c r="D12" s="135"/>
      <c r="E12" s="135"/>
      <c r="F12" s="135"/>
      <c r="G12" s="15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s="11" customFormat="1" ht="16" customHeight="1" x14ac:dyDescent="0.25">
      <c r="A13" s="154" t="s">
        <v>31</v>
      </c>
      <c r="B13" s="155"/>
      <c r="C13" s="155"/>
      <c r="D13" s="155"/>
      <c r="E13" s="155"/>
      <c r="F13" s="155"/>
      <c r="G13" s="156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s="9" customFormat="1" ht="16" customHeight="1" x14ac:dyDescent="0.25">
      <c r="A14" s="160" t="s">
        <v>9</v>
      </c>
      <c r="B14" s="161"/>
      <c r="C14" s="162"/>
      <c r="D14" s="69" t="s">
        <v>10</v>
      </c>
      <c r="E14" s="69" t="s">
        <v>11</v>
      </c>
      <c r="F14" s="69" t="s">
        <v>12</v>
      </c>
      <c r="G14" s="69" t="s">
        <v>13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s="9" customFormat="1" ht="24" customHeight="1" x14ac:dyDescent="0.25">
      <c r="A15" s="163" t="s">
        <v>121</v>
      </c>
      <c r="B15" s="164"/>
      <c r="C15" s="164"/>
      <c r="D15" s="164"/>
      <c r="E15" s="164"/>
      <c r="F15" s="164"/>
      <c r="G15" s="165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22" s="9" customFormat="1" ht="16" customHeight="1" x14ac:dyDescent="0.25">
      <c r="A16" s="166" t="s">
        <v>65</v>
      </c>
      <c r="B16" s="167"/>
      <c r="C16" s="168"/>
      <c r="D16" s="13">
        <v>9781292326009</v>
      </c>
      <c r="E16" s="14">
        <v>69</v>
      </c>
      <c r="F16" s="15"/>
      <c r="G16" s="16">
        <f t="shared" ref="G16:G17" si="0">E16*F16</f>
        <v>0</v>
      </c>
      <c r="H16" s="10"/>
      <c r="I16" s="10"/>
      <c r="J16" s="10"/>
      <c r="K16" s="10"/>
    </row>
    <row r="17" spans="1:19" s="9" customFormat="1" ht="16" customHeight="1" x14ac:dyDescent="0.25">
      <c r="A17" s="142" t="s">
        <v>66</v>
      </c>
      <c r="B17" s="142"/>
      <c r="C17" s="142"/>
      <c r="D17" s="20" t="s">
        <v>32</v>
      </c>
      <c r="E17" s="14">
        <v>60</v>
      </c>
      <c r="F17" s="18"/>
      <c r="G17" s="16">
        <f t="shared" si="0"/>
        <v>0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9" customFormat="1" ht="16" customHeight="1" x14ac:dyDescent="0.25">
      <c r="A18" s="85" t="s">
        <v>120</v>
      </c>
      <c r="B18" s="85"/>
      <c r="C18" s="85"/>
      <c r="D18" s="80">
        <v>9781292459783</v>
      </c>
      <c r="E18" s="14">
        <v>145</v>
      </c>
      <c r="F18" s="18"/>
      <c r="G18" s="16">
        <f t="shared" ref="G18:G20" si="1">E18*F18</f>
        <v>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9" customFormat="1" ht="16" customHeight="1" x14ac:dyDescent="0.25">
      <c r="A19" s="85" t="s">
        <v>119</v>
      </c>
      <c r="B19" s="85"/>
      <c r="C19" s="85"/>
      <c r="D19" s="80">
        <v>9781292743509</v>
      </c>
      <c r="E19" s="14">
        <v>145</v>
      </c>
      <c r="F19" s="18"/>
      <c r="G19" s="16">
        <f t="shared" si="1"/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9" customFormat="1" ht="16" customHeight="1" x14ac:dyDescent="0.25">
      <c r="A20" s="85" t="s">
        <v>118</v>
      </c>
      <c r="B20" s="85"/>
      <c r="C20" s="85"/>
      <c r="D20" s="80">
        <v>9781292475592</v>
      </c>
      <c r="E20" s="14">
        <v>145</v>
      </c>
      <c r="F20" s="18"/>
      <c r="G20" s="16">
        <f t="shared" si="1"/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9" customFormat="1" ht="24" customHeight="1" x14ac:dyDescent="0.25">
      <c r="A21" s="126" t="s">
        <v>107</v>
      </c>
      <c r="B21" s="127"/>
      <c r="C21" s="127"/>
      <c r="D21" s="127"/>
      <c r="E21" s="127"/>
      <c r="F21" s="127"/>
      <c r="G21" s="128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9" customFormat="1" ht="16" customHeight="1" x14ac:dyDescent="0.25">
      <c r="A22" s="144" t="s">
        <v>86</v>
      </c>
      <c r="B22" s="144"/>
      <c r="C22" s="144"/>
      <c r="D22" s="20" t="s">
        <v>33</v>
      </c>
      <c r="E22" s="14">
        <v>69</v>
      </c>
      <c r="F22" s="21"/>
      <c r="G22" s="14">
        <f>E22*F22</f>
        <v>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9" customFormat="1" ht="16" customHeight="1" x14ac:dyDescent="0.25">
      <c r="A23" s="144" t="s">
        <v>67</v>
      </c>
      <c r="B23" s="144"/>
      <c r="C23" s="144"/>
      <c r="D23" s="20" t="s">
        <v>53</v>
      </c>
      <c r="E23" s="14">
        <v>60</v>
      </c>
      <c r="F23" s="21"/>
      <c r="G23" s="14">
        <f>E23*F23</f>
        <v>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s="9" customFormat="1" ht="24" customHeight="1" x14ac:dyDescent="0.25">
      <c r="A24" s="126" t="s">
        <v>54</v>
      </c>
      <c r="B24" s="127"/>
      <c r="C24" s="127"/>
      <c r="D24" s="127"/>
      <c r="E24" s="127"/>
      <c r="F24" s="127"/>
      <c r="G24" s="128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s="9" customFormat="1" ht="16" customHeight="1" x14ac:dyDescent="0.25">
      <c r="A25" s="111" t="s">
        <v>34</v>
      </c>
      <c r="B25" s="112"/>
      <c r="C25" s="112"/>
      <c r="D25" s="112"/>
      <c r="E25" s="112"/>
      <c r="F25" s="112"/>
      <c r="G25" s="113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s="9" customFormat="1" ht="16" customHeight="1" x14ac:dyDescent="0.25">
      <c r="A26" s="152" t="s">
        <v>87</v>
      </c>
      <c r="B26" s="153"/>
      <c r="C26" s="153"/>
      <c r="D26" s="17" t="s">
        <v>16</v>
      </c>
      <c r="E26" s="14">
        <v>69</v>
      </c>
      <c r="F26" s="18"/>
      <c r="G26" s="14">
        <f>E26*F26</f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s="9" customFormat="1" ht="16" customHeight="1" x14ac:dyDescent="0.25">
      <c r="A27" s="144" t="s">
        <v>68</v>
      </c>
      <c r="B27" s="144"/>
      <c r="C27" s="144"/>
      <c r="D27" s="17" t="s">
        <v>17</v>
      </c>
      <c r="E27" s="14">
        <v>60</v>
      </c>
      <c r="F27" s="18"/>
      <c r="G27" s="14">
        <f>E27*F27</f>
        <v>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s="9" customFormat="1" ht="16" customHeight="1" x14ac:dyDescent="0.25">
      <c r="A28" s="111" t="s">
        <v>35</v>
      </c>
      <c r="B28" s="112"/>
      <c r="C28" s="112"/>
      <c r="D28" s="112"/>
      <c r="E28" s="112"/>
      <c r="F28" s="112"/>
      <c r="G28" s="113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s="9" customFormat="1" ht="16" customHeight="1" x14ac:dyDescent="0.25">
      <c r="A29" s="105" t="s">
        <v>47</v>
      </c>
      <c r="B29" s="106"/>
      <c r="C29" s="107"/>
      <c r="D29" s="29" t="s">
        <v>39</v>
      </c>
      <c r="E29" s="30">
        <v>34</v>
      </c>
      <c r="F29" s="31"/>
      <c r="G29" s="28">
        <f>E29*F29</f>
        <v>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s="9" customFormat="1" ht="16" customHeight="1" x14ac:dyDescent="0.25">
      <c r="A30" s="111" t="s">
        <v>36</v>
      </c>
      <c r="B30" s="112"/>
      <c r="C30" s="112"/>
      <c r="D30" s="112"/>
      <c r="E30" s="112"/>
      <c r="F30" s="112"/>
      <c r="G30" s="113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s="9" customFormat="1" ht="16" customHeight="1" x14ac:dyDescent="0.25">
      <c r="A31" s="145" t="s">
        <v>46</v>
      </c>
      <c r="B31" s="158"/>
      <c r="C31" s="159"/>
      <c r="D31" s="36" t="s">
        <v>40</v>
      </c>
      <c r="E31" s="37">
        <v>34</v>
      </c>
      <c r="F31" s="18"/>
      <c r="G31" s="33">
        <f>E31*F31</f>
        <v>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s="9" customFormat="1" ht="20.5" customHeight="1" x14ac:dyDescent="0.25">
      <c r="A32" s="126" t="s">
        <v>55</v>
      </c>
      <c r="B32" s="127"/>
      <c r="C32" s="127"/>
      <c r="D32" s="127"/>
      <c r="E32" s="127"/>
      <c r="F32" s="127"/>
      <c r="G32" s="128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s="39" customFormat="1" ht="16" customHeight="1" x14ac:dyDescent="0.25">
      <c r="A33" s="88" t="s">
        <v>124</v>
      </c>
      <c r="B33" s="89"/>
      <c r="C33" s="89"/>
      <c r="D33" s="89"/>
      <c r="E33" s="89"/>
      <c r="F33" s="89"/>
      <c r="G33" s="90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s="9" customFormat="1" ht="16" customHeight="1" x14ac:dyDescent="0.25">
      <c r="A34" s="94" t="s">
        <v>122</v>
      </c>
      <c r="B34" s="95"/>
      <c r="C34" s="96"/>
      <c r="D34" s="22" t="s">
        <v>125</v>
      </c>
      <c r="E34" s="14">
        <v>73</v>
      </c>
      <c r="F34" s="26"/>
      <c r="G34" s="27">
        <f>E34*F34</f>
        <v>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s="9" customFormat="1" ht="16" customHeight="1" x14ac:dyDescent="0.25">
      <c r="A35" s="97" t="s">
        <v>123</v>
      </c>
      <c r="B35" s="98"/>
      <c r="C35" s="98"/>
      <c r="D35" s="40" t="s">
        <v>126</v>
      </c>
      <c r="E35" s="14">
        <v>66</v>
      </c>
      <c r="F35" s="41"/>
      <c r="G35" s="42">
        <f>E35*F35</f>
        <v>0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s="39" customFormat="1" ht="16" customHeight="1" x14ac:dyDescent="0.25">
      <c r="A36" s="157" t="s">
        <v>37</v>
      </c>
      <c r="B36" s="157"/>
      <c r="C36" s="157"/>
      <c r="D36" s="157"/>
      <c r="E36" s="157"/>
      <c r="F36" s="157"/>
      <c r="G36" s="157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s="9" customFormat="1" ht="16" customHeight="1" x14ac:dyDescent="0.25">
      <c r="A37" s="142" t="s">
        <v>88</v>
      </c>
      <c r="B37" s="142"/>
      <c r="C37" s="142"/>
      <c r="D37" s="44">
        <v>9780435183158</v>
      </c>
      <c r="E37" s="25">
        <v>55.75</v>
      </c>
      <c r="F37" s="18"/>
      <c r="G37" s="14">
        <f>E37*F37</f>
        <v>0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s="9" customFormat="1" ht="16" customHeight="1" x14ac:dyDescent="0.25">
      <c r="A38" s="142" t="s">
        <v>89</v>
      </c>
      <c r="B38" s="142"/>
      <c r="C38" s="143"/>
      <c r="D38" s="71" t="s">
        <v>20</v>
      </c>
      <c r="E38" s="25">
        <v>55.75</v>
      </c>
      <c r="F38" s="21"/>
      <c r="G38" s="25">
        <f t="shared" ref="G38:G45" si="2">E38*F38</f>
        <v>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s="9" customFormat="1" ht="16.5" customHeight="1" x14ac:dyDescent="0.25">
      <c r="A39" s="144" t="s">
        <v>90</v>
      </c>
      <c r="B39" s="144"/>
      <c r="C39" s="145"/>
      <c r="D39" s="71" t="s">
        <v>21</v>
      </c>
      <c r="E39" s="25">
        <v>61</v>
      </c>
      <c r="F39" s="21"/>
      <c r="G39" s="25">
        <f t="shared" si="2"/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s="9" customFormat="1" ht="16" customHeight="1" x14ac:dyDescent="0.25">
      <c r="A40" s="145" t="s">
        <v>69</v>
      </c>
      <c r="B40" s="158"/>
      <c r="C40" s="159"/>
      <c r="D40" s="71" t="s">
        <v>56</v>
      </c>
      <c r="E40" s="25">
        <v>45.25</v>
      </c>
      <c r="F40" s="21"/>
      <c r="G40" s="25">
        <f t="shared" si="2"/>
        <v>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s="35" customFormat="1" ht="16" customHeight="1" x14ac:dyDescent="0.25">
      <c r="A41" s="146" t="s">
        <v>91</v>
      </c>
      <c r="B41" s="147"/>
      <c r="C41" s="147"/>
      <c r="D41" s="71" t="s">
        <v>22</v>
      </c>
      <c r="E41" s="25">
        <v>61</v>
      </c>
      <c r="F41" s="72"/>
      <c r="G41" s="25">
        <f t="shared" si="2"/>
        <v>0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s="35" customFormat="1" ht="16" customHeight="1" x14ac:dyDescent="0.25">
      <c r="A42" s="108" t="s">
        <v>92</v>
      </c>
      <c r="B42" s="109"/>
      <c r="C42" s="109"/>
      <c r="D42" s="71" t="s">
        <v>23</v>
      </c>
      <c r="E42" s="25">
        <v>58</v>
      </c>
      <c r="F42" s="72"/>
      <c r="G42" s="25">
        <f t="shared" si="2"/>
        <v>0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s="35" customFormat="1" ht="16" customHeight="1" x14ac:dyDescent="0.25">
      <c r="A43" s="108" t="s">
        <v>70</v>
      </c>
      <c r="B43" s="109"/>
      <c r="C43" s="109"/>
      <c r="D43" s="71" t="s">
        <v>24</v>
      </c>
      <c r="E43" s="25">
        <v>43</v>
      </c>
      <c r="F43" s="72"/>
      <c r="G43" s="25">
        <f t="shared" si="2"/>
        <v>0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s="9" customFormat="1" ht="16" customHeight="1" x14ac:dyDescent="0.25">
      <c r="A44" s="148" t="s">
        <v>93</v>
      </c>
      <c r="B44" s="149"/>
      <c r="C44" s="150"/>
      <c r="D44" s="74" t="s">
        <v>25</v>
      </c>
      <c r="E44" s="75">
        <v>58</v>
      </c>
      <c r="F44" s="76"/>
      <c r="G44" s="33">
        <f t="shared" ref="G44" si="3">E44*F44</f>
        <v>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s="9" customFormat="1" ht="16" customHeight="1" x14ac:dyDescent="0.25">
      <c r="A45" s="142" t="s">
        <v>71</v>
      </c>
      <c r="B45" s="142"/>
      <c r="C45" s="142"/>
      <c r="D45" s="71" t="s">
        <v>57</v>
      </c>
      <c r="E45" s="25">
        <v>43</v>
      </c>
      <c r="F45" s="72"/>
      <c r="G45" s="73">
        <f t="shared" si="2"/>
        <v>0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s="39" customFormat="1" ht="16" customHeight="1" x14ac:dyDescent="0.25">
      <c r="A46" s="88" t="s">
        <v>110</v>
      </c>
      <c r="B46" s="89"/>
      <c r="C46" s="89"/>
      <c r="D46" s="89"/>
      <c r="E46" s="89"/>
      <c r="F46" s="89"/>
      <c r="G46" s="90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 s="9" customFormat="1" ht="16" customHeight="1" x14ac:dyDescent="0.25">
      <c r="A47" s="94" t="s">
        <v>105</v>
      </c>
      <c r="B47" s="95"/>
      <c r="C47" s="95"/>
      <c r="D47" s="80">
        <v>9781292729541</v>
      </c>
      <c r="E47" s="25">
        <v>87</v>
      </c>
      <c r="F47" s="26"/>
      <c r="G47" s="27">
        <f>E47*F47</f>
        <v>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s="9" customFormat="1" ht="16" customHeight="1" x14ac:dyDescent="0.25">
      <c r="A48" s="97" t="s">
        <v>106</v>
      </c>
      <c r="B48" s="98"/>
      <c r="C48" s="98"/>
      <c r="D48" s="80">
        <v>9781292461359</v>
      </c>
      <c r="E48" s="25">
        <v>80</v>
      </c>
      <c r="F48" s="41"/>
      <c r="G48" s="42">
        <f>E48*F48</f>
        <v>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22" s="39" customFormat="1" ht="16" customHeight="1" x14ac:dyDescent="0.25">
      <c r="A49" s="88" t="s">
        <v>41</v>
      </c>
      <c r="B49" s="136"/>
      <c r="C49" s="136"/>
      <c r="D49" s="136"/>
      <c r="E49" s="136"/>
      <c r="F49" s="136"/>
      <c r="G49" s="13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1:22" s="9" customFormat="1" ht="16" customHeight="1" x14ac:dyDescent="0.25">
      <c r="A50" s="94" t="s">
        <v>94</v>
      </c>
      <c r="B50" s="95"/>
      <c r="C50" s="96"/>
      <c r="D50" s="24" t="s">
        <v>42</v>
      </c>
      <c r="E50" s="25">
        <v>85.6</v>
      </c>
      <c r="F50" s="26"/>
      <c r="G50" s="42">
        <f t="shared" ref="G50:G51" si="4">E50*F50</f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22" s="9" customFormat="1" ht="16" customHeight="1" x14ac:dyDescent="0.25">
      <c r="A51" s="138" t="s">
        <v>72</v>
      </c>
      <c r="B51" s="139"/>
      <c r="C51" s="140"/>
      <c r="D51" s="45" t="s">
        <v>43</v>
      </c>
      <c r="E51" s="25">
        <v>77.05</v>
      </c>
      <c r="F51" s="41"/>
      <c r="G51" s="42">
        <f t="shared" si="4"/>
        <v>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22" s="39" customFormat="1" ht="16" customHeight="1" x14ac:dyDescent="0.25">
      <c r="A52" s="88" t="s">
        <v>111</v>
      </c>
      <c r="B52" s="136"/>
      <c r="C52" s="136"/>
      <c r="D52" s="136"/>
      <c r="E52" s="136"/>
      <c r="F52" s="136"/>
      <c r="G52" s="1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</row>
    <row r="53" spans="1:22" s="9" customFormat="1" ht="16" customHeight="1" x14ac:dyDescent="0.25">
      <c r="A53" s="94" t="s">
        <v>108</v>
      </c>
      <c r="B53" s="95"/>
      <c r="C53" s="95"/>
      <c r="D53" s="80">
        <v>9781292463520</v>
      </c>
      <c r="E53" s="25">
        <v>65.5</v>
      </c>
      <c r="F53" s="21"/>
      <c r="G53" s="14">
        <f t="shared" ref="G53:G58" si="5">E53*F53</f>
        <v>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22" s="9" customFormat="1" ht="16" customHeight="1" x14ac:dyDescent="0.25">
      <c r="A54" s="138" t="s">
        <v>109</v>
      </c>
      <c r="B54" s="139"/>
      <c r="C54" s="139"/>
      <c r="D54" s="80">
        <v>9781292463513</v>
      </c>
      <c r="E54" s="25">
        <v>58</v>
      </c>
      <c r="F54" s="21"/>
      <c r="G54" s="14">
        <f t="shared" si="5"/>
        <v>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22" s="9" customFormat="1" ht="16" customHeight="1" x14ac:dyDescent="0.25">
      <c r="A55" s="86" t="s">
        <v>9</v>
      </c>
      <c r="B55" s="87"/>
      <c r="C55" s="87"/>
      <c r="D55" s="12" t="s">
        <v>10</v>
      </c>
      <c r="E55" s="12" t="s">
        <v>11</v>
      </c>
      <c r="F55" s="12" t="s">
        <v>12</v>
      </c>
      <c r="G55" s="12" t="s">
        <v>13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s="39" customFormat="1" ht="16" customHeight="1" x14ac:dyDescent="0.25">
      <c r="A56" s="88" t="s">
        <v>117</v>
      </c>
      <c r="B56" s="136"/>
      <c r="C56" s="136"/>
      <c r="D56" s="136"/>
      <c r="E56" s="136"/>
      <c r="F56" s="136"/>
      <c r="G56" s="1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</row>
    <row r="57" spans="1:22" s="9" customFormat="1" ht="16" customHeight="1" x14ac:dyDescent="0.25">
      <c r="A57" s="141" t="s">
        <v>95</v>
      </c>
      <c r="B57" s="141"/>
      <c r="C57" s="141"/>
      <c r="D57" s="71" t="s">
        <v>60</v>
      </c>
      <c r="E57" s="81">
        <v>75.099999999999994</v>
      </c>
      <c r="F57" s="21"/>
      <c r="G57" s="14">
        <f t="shared" si="5"/>
        <v>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22" s="9" customFormat="1" ht="16" customHeight="1" x14ac:dyDescent="0.25">
      <c r="A58" s="141" t="s">
        <v>73</v>
      </c>
      <c r="B58" s="141"/>
      <c r="C58" s="141"/>
      <c r="D58" s="71" t="s">
        <v>61</v>
      </c>
      <c r="E58" s="81">
        <v>66</v>
      </c>
      <c r="F58" s="21"/>
      <c r="G58" s="14">
        <f t="shared" si="5"/>
        <v>0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22" s="9" customFormat="1" ht="21.5" customHeight="1" x14ac:dyDescent="0.25">
      <c r="A59" s="126" t="s">
        <v>58</v>
      </c>
      <c r="B59" s="127"/>
      <c r="C59" s="127"/>
      <c r="D59" s="127"/>
      <c r="E59" s="127"/>
      <c r="F59" s="127"/>
      <c r="G59" s="128"/>
      <c r="H59" s="10"/>
      <c r="I59" s="10"/>
      <c r="J59" s="10"/>
      <c r="K59" s="10"/>
    </row>
    <row r="60" spans="1:22" s="9" customFormat="1" ht="16" customHeight="1" x14ac:dyDescent="0.25">
      <c r="A60" s="129" t="s">
        <v>116</v>
      </c>
      <c r="B60" s="129"/>
      <c r="C60" s="129"/>
      <c r="D60" s="129"/>
      <c r="E60" s="129"/>
      <c r="F60" s="129"/>
      <c r="G60" s="129"/>
      <c r="H60" s="10"/>
      <c r="I60" s="10"/>
      <c r="J60" s="10"/>
      <c r="K60" s="10"/>
    </row>
    <row r="61" spans="1:22" s="9" customFormat="1" ht="16" customHeight="1" x14ac:dyDescent="0.25">
      <c r="A61" s="130" t="s">
        <v>96</v>
      </c>
      <c r="B61" s="131"/>
      <c r="C61" s="131"/>
      <c r="D61" s="77">
        <v>9781292427737</v>
      </c>
      <c r="E61" s="81">
        <v>86.75</v>
      </c>
      <c r="F61" s="26"/>
      <c r="G61" s="27">
        <f>E61*F61</f>
        <v>0</v>
      </c>
      <c r="H61" s="10"/>
      <c r="I61" s="10"/>
      <c r="J61" s="10"/>
      <c r="K61" s="10"/>
    </row>
    <row r="62" spans="1:22" s="35" customFormat="1" ht="16" customHeight="1" x14ac:dyDescent="0.25">
      <c r="A62" s="132" t="s">
        <v>74</v>
      </c>
      <c r="B62" s="133"/>
      <c r="C62" s="133"/>
      <c r="D62" s="77">
        <v>9781292427799</v>
      </c>
      <c r="E62" s="81">
        <v>78</v>
      </c>
      <c r="F62" s="32"/>
      <c r="G62" s="33">
        <f>E62*F62</f>
        <v>0</v>
      </c>
      <c r="H62" s="66"/>
      <c r="I62" s="66"/>
      <c r="J62" s="66"/>
      <c r="K62" s="66"/>
    </row>
    <row r="63" spans="1:22" s="9" customFormat="1" ht="16" customHeight="1" x14ac:dyDescent="0.25">
      <c r="A63" s="103" t="s">
        <v>97</v>
      </c>
      <c r="B63" s="104"/>
      <c r="C63" s="104"/>
      <c r="D63" s="77">
        <v>9781292427744</v>
      </c>
      <c r="E63" s="81">
        <v>104</v>
      </c>
      <c r="F63" s="41"/>
      <c r="G63" s="42">
        <f t="shared" ref="G63:G74" si="6">E63*F63</f>
        <v>0</v>
      </c>
      <c r="H63" s="10"/>
      <c r="I63" s="10"/>
      <c r="J63" s="10"/>
      <c r="K63" s="10"/>
    </row>
    <row r="64" spans="1:22" s="9" customFormat="1" ht="16" customHeight="1" x14ac:dyDescent="0.25">
      <c r="A64" s="103" t="s">
        <v>75</v>
      </c>
      <c r="B64" s="104"/>
      <c r="C64" s="104"/>
      <c r="D64" s="77">
        <v>9781292427782</v>
      </c>
      <c r="E64" s="81">
        <v>95.25</v>
      </c>
      <c r="F64" s="41"/>
      <c r="G64" s="42">
        <f t="shared" si="6"/>
        <v>0</v>
      </c>
      <c r="H64" s="10"/>
      <c r="I64" s="10"/>
      <c r="J64" s="10"/>
      <c r="K64" s="10"/>
    </row>
    <row r="65" spans="1:19" s="9" customFormat="1" ht="16" customHeight="1" x14ac:dyDescent="0.25">
      <c r="A65" s="111" t="s">
        <v>115</v>
      </c>
      <c r="B65" s="112"/>
      <c r="C65" s="112"/>
      <c r="D65" s="112"/>
      <c r="E65" s="112"/>
      <c r="F65" s="112"/>
      <c r="G65" s="113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s="9" customFormat="1" ht="16" customHeight="1" x14ac:dyDescent="0.25">
      <c r="A66" s="134" t="s">
        <v>98</v>
      </c>
      <c r="B66" s="135"/>
      <c r="C66" s="135"/>
      <c r="D66" s="77">
        <v>9781292427690</v>
      </c>
      <c r="E66" s="81">
        <v>86.75</v>
      </c>
      <c r="F66" s="46"/>
      <c r="G66" s="47">
        <f t="shared" ref="G66:G69" si="7">E66*F66</f>
        <v>0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s="9" customFormat="1" ht="16" customHeight="1" x14ac:dyDescent="0.25">
      <c r="A67" s="134" t="s">
        <v>76</v>
      </c>
      <c r="B67" s="135"/>
      <c r="C67" s="135"/>
      <c r="D67" s="77" t="s">
        <v>62</v>
      </c>
      <c r="E67" s="81">
        <v>78</v>
      </c>
      <c r="F67" s="46"/>
      <c r="G67" s="47">
        <f t="shared" si="7"/>
        <v>0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s="9" customFormat="1" ht="16" customHeight="1" x14ac:dyDescent="0.25">
      <c r="A68" s="114" t="s">
        <v>99</v>
      </c>
      <c r="B68" s="115"/>
      <c r="C68" s="115"/>
      <c r="D68" s="77">
        <v>9781292427720</v>
      </c>
      <c r="E68" s="81">
        <v>104</v>
      </c>
      <c r="F68" s="26"/>
      <c r="G68" s="27">
        <f t="shared" si="7"/>
        <v>0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s="9" customFormat="1" ht="16" customHeight="1" x14ac:dyDescent="0.25">
      <c r="A69" s="103" t="s">
        <v>77</v>
      </c>
      <c r="B69" s="104"/>
      <c r="C69" s="104"/>
      <c r="D69" s="77">
        <v>9781292427805</v>
      </c>
      <c r="E69" s="81">
        <v>95.25</v>
      </c>
      <c r="F69" s="41"/>
      <c r="G69" s="42">
        <f t="shared" si="7"/>
        <v>0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s="9" customFormat="1" ht="16" customHeight="1" x14ac:dyDescent="0.25">
      <c r="A70" s="111" t="s">
        <v>114</v>
      </c>
      <c r="B70" s="112"/>
      <c r="C70" s="112"/>
      <c r="D70" s="112"/>
      <c r="E70" s="112"/>
      <c r="F70" s="112"/>
      <c r="G70" s="113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</row>
    <row r="71" spans="1:19" s="9" customFormat="1" ht="16" customHeight="1" x14ac:dyDescent="0.25">
      <c r="A71" s="114" t="s">
        <v>100</v>
      </c>
      <c r="B71" s="115"/>
      <c r="C71" s="115"/>
      <c r="D71" s="77">
        <v>9781292427713</v>
      </c>
      <c r="E71" s="81">
        <v>86.75</v>
      </c>
      <c r="F71" s="26"/>
      <c r="G71" s="27">
        <f t="shared" si="6"/>
        <v>0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s="9" customFormat="1" ht="16" customHeight="1" x14ac:dyDescent="0.25">
      <c r="A72" s="103" t="s">
        <v>78</v>
      </c>
      <c r="B72" s="104"/>
      <c r="C72" s="104"/>
      <c r="D72" s="77">
        <v>9781292427775</v>
      </c>
      <c r="E72" s="81">
        <v>78</v>
      </c>
      <c r="F72" s="41"/>
      <c r="G72" s="42">
        <f t="shared" si="6"/>
        <v>0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s="9" customFormat="1" ht="16" customHeight="1" x14ac:dyDescent="0.25">
      <c r="A73" s="116" t="s">
        <v>101</v>
      </c>
      <c r="B73" s="117"/>
      <c r="C73" s="117"/>
      <c r="D73" s="77" t="s">
        <v>63</v>
      </c>
      <c r="E73" s="81">
        <v>104</v>
      </c>
      <c r="F73" s="15"/>
      <c r="G73" s="28">
        <f t="shared" si="6"/>
        <v>0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</row>
    <row r="74" spans="1:19" s="35" customFormat="1" ht="16" customHeight="1" x14ac:dyDescent="0.25">
      <c r="A74" s="118" t="s">
        <v>79</v>
      </c>
      <c r="B74" s="119"/>
      <c r="C74" s="119"/>
      <c r="D74" s="77">
        <v>9781292427768</v>
      </c>
      <c r="E74" s="81">
        <v>95.25</v>
      </c>
      <c r="F74" s="48"/>
      <c r="G74" s="28">
        <f t="shared" si="6"/>
        <v>0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</row>
    <row r="75" spans="1:19" s="39" customFormat="1" ht="16" customHeight="1" x14ac:dyDescent="0.25">
      <c r="A75" s="88" t="s">
        <v>112</v>
      </c>
      <c r="B75" s="89"/>
      <c r="C75" s="89"/>
      <c r="D75" s="89"/>
      <c r="E75" s="89"/>
      <c r="F75" s="89"/>
      <c r="G75" s="90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9" customFormat="1" ht="16" customHeight="1" x14ac:dyDescent="0.25">
      <c r="A76" s="94" t="s">
        <v>105</v>
      </c>
      <c r="B76" s="95"/>
      <c r="C76" s="96"/>
      <c r="D76" s="80">
        <v>9781292729541</v>
      </c>
      <c r="E76" s="25">
        <v>87</v>
      </c>
      <c r="F76" s="26"/>
      <c r="G76" s="27">
        <f>E76*F76</f>
        <v>0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</row>
    <row r="77" spans="1:19" s="9" customFormat="1" ht="16" customHeight="1" x14ac:dyDescent="0.25">
      <c r="A77" s="97" t="s">
        <v>106</v>
      </c>
      <c r="B77" s="98"/>
      <c r="C77" s="99"/>
      <c r="D77" s="80">
        <v>9781292461359</v>
      </c>
      <c r="E77" s="25">
        <v>80</v>
      </c>
      <c r="F77" s="41"/>
      <c r="G77" s="42">
        <f>E77*F77</f>
        <v>0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</row>
    <row r="78" spans="1:19" s="9" customFormat="1" ht="21" customHeight="1" x14ac:dyDescent="0.25">
      <c r="A78" s="100" t="s">
        <v>59</v>
      </c>
      <c r="B78" s="101"/>
      <c r="C78" s="101"/>
      <c r="D78" s="101"/>
      <c r="E78" s="101"/>
      <c r="F78" s="101"/>
      <c r="G78" s="102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s="50" customFormat="1" ht="16" customHeight="1" x14ac:dyDescent="0.25">
      <c r="A79" s="88" t="s">
        <v>26</v>
      </c>
      <c r="B79" s="89"/>
      <c r="C79" s="89"/>
      <c r="D79" s="89"/>
      <c r="E79" s="89"/>
      <c r="F79" s="89"/>
      <c r="G79" s="90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 s="9" customFormat="1" ht="16" customHeight="1" x14ac:dyDescent="0.25">
      <c r="A80" s="91" t="s">
        <v>103</v>
      </c>
      <c r="B80" s="120"/>
      <c r="C80" s="121"/>
      <c r="D80" s="79">
        <v>9781292267418</v>
      </c>
      <c r="E80" s="14">
        <v>85</v>
      </c>
      <c r="F80" s="52"/>
      <c r="G80" s="16">
        <f>E80*F80</f>
        <v>0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22" s="9" customFormat="1" ht="16" customHeight="1" x14ac:dyDescent="0.25">
      <c r="A81" s="122" t="s">
        <v>80</v>
      </c>
      <c r="B81" s="83"/>
      <c r="C81" s="84"/>
      <c r="D81" s="70">
        <v>9781292267401</v>
      </c>
      <c r="E81" s="14">
        <v>77</v>
      </c>
      <c r="F81" s="52"/>
      <c r="G81" s="16">
        <f>E81*F81</f>
        <v>0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22" s="9" customFormat="1" ht="16" customHeight="1" x14ac:dyDescent="0.25">
      <c r="A82" s="82" t="s">
        <v>104</v>
      </c>
      <c r="B82" s="83"/>
      <c r="C82" s="84"/>
      <c r="D82" s="70">
        <v>9780435193454</v>
      </c>
      <c r="E82" s="14">
        <v>89.25</v>
      </c>
      <c r="F82" s="52"/>
      <c r="G82" s="16">
        <f>E82*F82</f>
        <v>0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22" s="9" customFormat="1" ht="16" customHeight="1" x14ac:dyDescent="0.25">
      <c r="A83" s="123" t="s">
        <v>81</v>
      </c>
      <c r="B83" s="124"/>
      <c r="C83" s="125"/>
      <c r="D83" s="78">
        <v>9780435193416</v>
      </c>
      <c r="E83" s="14">
        <v>77</v>
      </c>
      <c r="F83" s="52"/>
      <c r="G83" s="23">
        <f>E83*F83</f>
        <v>0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22" s="50" customFormat="1" ht="16" customHeight="1" x14ac:dyDescent="0.25">
      <c r="A84" s="88" t="s">
        <v>27</v>
      </c>
      <c r="B84" s="89"/>
      <c r="C84" s="89"/>
      <c r="D84" s="89"/>
      <c r="E84" s="89"/>
      <c r="F84" s="89"/>
      <c r="G84" s="90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22" s="9" customFormat="1" ht="16" customHeight="1" x14ac:dyDescent="0.25">
      <c r="A85" s="91" t="s">
        <v>103</v>
      </c>
      <c r="B85" s="92"/>
      <c r="C85" s="93"/>
      <c r="D85" s="51">
        <v>9780435193423</v>
      </c>
      <c r="E85" s="14">
        <v>97.75</v>
      </c>
      <c r="F85" s="52"/>
      <c r="G85" s="14">
        <f>E85*F85</f>
        <v>0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22" s="9" customFormat="1" ht="16" customHeight="1" x14ac:dyDescent="0.25">
      <c r="A86" s="82" t="s">
        <v>80</v>
      </c>
      <c r="B86" s="83"/>
      <c r="C86" s="84"/>
      <c r="D86" s="70">
        <v>9780435193430</v>
      </c>
      <c r="E86" s="14">
        <v>85</v>
      </c>
      <c r="F86" s="52"/>
      <c r="G86" s="14">
        <f>E86*F86</f>
        <v>0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22" s="9" customFormat="1" ht="16" customHeight="1" x14ac:dyDescent="0.25">
      <c r="A87" s="82" t="s">
        <v>104</v>
      </c>
      <c r="B87" s="83"/>
      <c r="C87" s="84"/>
      <c r="D87" s="53">
        <v>9780435193447</v>
      </c>
      <c r="E87" s="14">
        <v>97.75</v>
      </c>
      <c r="F87" s="52"/>
      <c r="G87" s="14">
        <f>E87*F87</f>
        <v>0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22" s="9" customFormat="1" ht="16" customHeight="1" x14ac:dyDescent="0.25">
      <c r="A88" s="82" t="s">
        <v>81</v>
      </c>
      <c r="B88" s="83"/>
      <c r="C88" s="84"/>
      <c r="D88" s="70">
        <v>9780435193409</v>
      </c>
      <c r="E88" s="14">
        <v>85</v>
      </c>
      <c r="F88" s="52"/>
      <c r="G88" s="14">
        <f>E88*F88</f>
        <v>0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22" s="9" customFormat="1" ht="16" customHeight="1" x14ac:dyDescent="0.25">
      <c r="A89" s="88" t="s">
        <v>64</v>
      </c>
      <c r="B89" s="89"/>
      <c r="C89" s="89"/>
      <c r="D89" s="89"/>
      <c r="E89" s="89"/>
      <c r="F89" s="89"/>
      <c r="G89" s="90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</row>
    <row r="90" spans="1:22" s="9" customFormat="1" ht="16" customHeight="1" x14ac:dyDescent="0.25">
      <c r="A90" s="108" t="s">
        <v>82</v>
      </c>
      <c r="B90" s="109"/>
      <c r="C90" s="110"/>
      <c r="D90" s="45" t="s">
        <v>28</v>
      </c>
      <c r="E90" s="25">
        <v>21.5</v>
      </c>
      <c r="F90" s="21"/>
      <c r="G90" s="14">
        <f t="shared" ref="G90:G94" si="8">E90*F90</f>
        <v>0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1:22" s="9" customFormat="1" ht="16" customHeight="1" x14ac:dyDescent="0.25">
      <c r="A91" s="108" t="s">
        <v>83</v>
      </c>
      <c r="B91" s="109"/>
      <c r="C91" s="110"/>
      <c r="D91" s="45" t="s">
        <v>29</v>
      </c>
      <c r="E91" s="25">
        <v>21.5</v>
      </c>
      <c r="F91" s="21"/>
      <c r="G91" s="14">
        <f t="shared" si="8"/>
        <v>0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</row>
    <row r="92" spans="1:22" s="9" customFormat="1" ht="16" customHeight="1" x14ac:dyDescent="0.25">
      <c r="A92" s="108" t="s">
        <v>84</v>
      </c>
      <c r="B92" s="109"/>
      <c r="C92" s="110"/>
      <c r="D92" s="45" t="s">
        <v>30</v>
      </c>
      <c r="E92" s="25">
        <v>21.5</v>
      </c>
      <c r="F92" s="21"/>
      <c r="G92" s="14">
        <f t="shared" si="8"/>
        <v>0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</row>
    <row r="93" spans="1:22" s="9" customFormat="1" ht="16" customHeight="1" x14ac:dyDescent="0.25">
      <c r="A93" s="97" t="s">
        <v>102</v>
      </c>
      <c r="B93" s="98"/>
      <c r="C93" s="99"/>
      <c r="D93" s="45" t="s">
        <v>18</v>
      </c>
      <c r="E93" s="25">
        <v>28</v>
      </c>
      <c r="F93" s="21"/>
      <c r="G93" s="14">
        <f t="shared" si="8"/>
        <v>0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1:22" s="9" customFormat="1" ht="16" customHeight="1" x14ac:dyDescent="0.25">
      <c r="A94" s="105" t="s">
        <v>85</v>
      </c>
      <c r="B94" s="106"/>
      <c r="C94" s="107"/>
      <c r="D94" s="45" t="s">
        <v>19</v>
      </c>
      <c r="E94" s="25">
        <v>20.5</v>
      </c>
      <c r="F94" s="21"/>
      <c r="G94" s="14">
        <f t="shared" si="8"/>
        <v>0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</row>
    <row r="95" spans="1:22" ht="13.65" customHeight="1" x14ac:dyDescent="0.25">
      <c r="A95" s="8"/>
      <c r="B95" s="8"/>
      <c r="C95" s="8"/>
      <c r="D95" s="54"/>
      <c r="E95" s="55"/>
      <c r="F95" s="67" t="s">
        <v>49</v>
      </c>
      <c r="G95" s="56">
        <f>SUM(G15:G94)</f>
        <v>0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3.65" customHeight="1" x14ac:dyDescent="0.25">
      <c r="A96" s="8"/>
      <c r="B96" s="8"/>
      <c r="C96" s="8"/>
      <c r="D96" s="57"/>
      <c r="E96" s="57"/>
      <c r="F96" s="68" t="s">
        <v>50</v>
      </c>
      <c r="G96" s="58">
        <f>G95*0.05</f>
        <v>0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7" x14ac:dyDescent="0.25">
      <c r="A97" s="8"/>
      <c r="B97" s="8"/>
      <c r="C97" s="8"/>
      <c r="D97" s="59"/>
      <c r="E97" s="59"/>
      <c r="F97" s="68" t="s">
        <v>51</v>
      </c>
      <c r="G97" s="58">
        <f>G95*0.07</f>
        <v>0</v>
      </c>
    </row>
    <row r="98" spans="1:7" x14ac:dyDescent="0.25">
      <c r="A98" s="8"/>
      <c r="B98" s="8"/>
      <c r="C98" s="8"/>
      <c r="D98" s="60"/>
      <c r="E98" s="60"/>
      <c r="F98" s="67" t="s">
        <v>52</v>
      </c>
      <c r="G98" s="58">
        <f>G95+G96+G97</f>
        <v>0</v>
      </c>
    </row>
    <row r="99" spans="1:7" ht="11" customHeight="1" x14ac:dyDescent="0.25">
      <c r="A99" s="4"/>
      <c r="B99" s="4"/>
      <c r="C99" s="4"/>
      <c r="D99" s="5"/>
      <c r="E99" s="5"/>
      <c r="F99" s="5"/>
      <c r="G99" s="2"/>
    </row>
    <row r="100" spans="1:7" x14ac:dyDescent="0.25">
      <c r="A100" s="4"/>
      <c r="B100" s="4"/>
      <c r="C100" s="4"/>
      <c r="D100" s="6"/>
      <c r="E100" s="7"/>
      <c r="F100" s="4"/>
      <c r="G100" s="63" t="s">
        <v>48</v>
      </c>
    </row>
    <row r="101" spans="1:7" x14ac:dyDescent="0.25">
      <c r="A101" s="4"/>
      <c r="B101" s="4"/>
      <c r="C101" s="4"/>
      <c r="D101" s="6"/>
      <c r="E101" s="7"/>
      <c r="F101" s="4"/>
      <c r="G101" s="63" t="s">
        <v>38</v>
      </c>
    </row>
    <row r="102" spans="1:7" x14ac:dyDescent="0.25">
      <c r="A102" s="4"/>
      <c r="B102" s="4"/>
      <c r="C102" s="4"/>
      <c r="D102" s="6"/>
      <c r="E102" s="7"/>
      <c r="F102" s="4"/>
      <c r="G102" s="63" t="s">
        <v>15</v>
      </c>
    </row>
    <row r="103" spans="1:7" ht="13" x14ac:dyDescent="0.3">
      <c r="A103" s="4"/>
      <c r="B103" s="4"/>
      <c r="C103" s="4"/>
      <c r="D103" s="6"/>
      <c r="E103" s="7"/>
      <c r="F103" s="4"/>
      <c r="G103" s="1"/>
    </row>
  </sheetData>
  <mergeCells count="101">
    <mergeCell ref="A1:G1"/>
    <mergeCell ref="A23:C23"/>
    <mergeCell ref="A40:C40"/>
    <mergeCell ref="A45:C45"/>
    <mergeCell ref="A52:G52"/>
    <mergeCell ref="A2:G2"/>
    <mergeCell ref="A3:G3"/>
    <mergeCell ref="A4:G4"/>
    <mergeCell ref="A5:G5"/>
    <mergeCell ref="A6:B6"/>
    <mergeCell ref="C6:G6"/>
    <mergeCell ref="A10:B10"/>
    <mergeCell ref="C10:G10"/>
    <mergeCell ref="A11:B11"/>
    <mergeCell ref="C11:G11"/>
    <mergeCell ref="A7:B7"/>
    <mergeCell ref="A31:C31"/>
    <mergeCell ref="A32:G32"/>
    <mergeCell ref="A33:G33"/>
    <mergeCell ref="A21:G21"/>
    <mergeCell ref="A22:C22"/>
    <mergeCell ref="A24:G24"/>
    <mergeCell ref="A25:G25"/>
    <mergeCell ref="A14:C14"/>
    <mergeCell ref="A15:G15"/>
    <mergeCell ref="A16:C16"/>
    <mergeCell ref="A17:C17"/>
    <mergeCell ref="A12:B12"/>
    <mergeCell ref="C12:G12"/>
    <mergeCell ref="A29:C29"/>
    <mergeCell ref="A30:G30"/>
    <mergeCell ref="A26:C26"/>
    <mergeCell ref="C7:G7"/>
    <mergeCell ref="A8:B8"/>
    <mergeCell ref="C8:G8"/>
    <mergeCell ref="A9:B9"/>
    <mergeCell ref="C9:G9"/>
    <mergeCell ref="A13:G13"/>
    <mergeCell ref="A27:C27"/>
    <mergeCell ref="A28:G28"/>
    <mergeCell ref="A46:G46"/>
    <mergeCell ref="A37:C37"/>
    <mergeCell ref="A38:C38"/>
    <mergeCell ref="A39:C39"/>
    <mergeCell ref="A41:C41"/>
    <mergeCell ref="A34:C34"/>
    <mergeCell ref="A35:C35"/>
    <mergeCell ref="A42:C42"/>
    <mergeCell ref="A43:C43"/>
    <mergeCell ref="A44:C44"/>
    <mergeCell ref="A36:G36"/>
    <mergeCell ref="A47:C47"/>
    <mergeCell ref="A48:C48"/>
    <mergeCell ref="A49:G49"/>
    <mergeCell ref="A54:C54"/>
    <mergeCell ref="A50:C50"/>
    <mergeCell ref="A51:C51"/>
    <mergeCell ref="A56:G56"/>
    <mergeCell ref="A57:C57"/>
    <mergeCell ref="A58:C58"/>
    <mergeCell ref="A53:C53"/>
    <mergeCell ref="A94:C94"/>
    <mergeCell ref="A93:C93"/>
    <mergeCell ref="A92:C92"/>
    <mergeCell ref="A90:C90"/>
    <mergeCell ref="A91:C91"/>
    <mergeCell ref="A70:G70"/>
    <mergeCell ref="A71:C71"/>
    <mergeCell ref="A72:C72"/>
    <mergeCell ref="A73:C73"/>
    <mergeCell ref="A74:C74"/>
    <mergeCell ref="A89:G89"/>
    <mergeCell ref="A80:C80"/>
    <mergeCell ref="A81:C81"/>
    <mergeCell ref="A82:C82"/>
    <mergeCell ref="A83:C83"/>
    <mergeCell ref="A75:G75"/>
    <mergeCell ref="A86:C86"/>
    <mergeCell ref="A87:C87"/>
    <mergeCell ref="A88:C88"/>
    <mergeCell ref="A18:C18"/>
    <mergeCell ref="A19:C19"/>
    <mergeCell ref="A20:C20"/>
    <mergeCell ref="A55:C55"/>
    <mergeCell ref="A84:G84"/>
    <mergeCell ref="A85:C85"/>
    <mergeCell ref="A76:C76"/>
    <mergeCell ref="A77:C77"/>
    <mergeCell ref="A78:G78"/>
    <mergeCell ref="A79:G79"/>
    <mergeCell ref="A64:C64"/>
    <mergeCell ref="A59:G59"/>
    <mergeCell ref="A60:G60"/>
    <mergeCell ref="A61:C61"/>
    <mergeCell ref="A62:C62"/>
    <mergeCell ref="A63:C63"/>
    <mergeCell ref="A65:G65"/>
    <mergeCell ref="A66:C66"/>
    <mergeCell ref="A67:C67"/>
    <mergeCell ref="A68:C68"/>
    <mergeCell ref="A69:C69"/>
  </mergeCells>
  <hyperlinks>
    <hyperlink ref="A2:G2" r:id="rId1" display="International Baccalaureate Resources" xr:uid="{55A0BB2C-9B62-4364-AABF-5AB08AAD9530}"/>
  </hyperlinks>
  <pageMargins left="0.7" right="0.7" top="0.75" bottom="0.75" header="0.3" footer="0.3"/>
  <pageSetup scale="72" fitToHeight="0" orientation="portrait" r:id="rId2"/>
  <rowBreaks count="1" manualBreakCount="1">
    <brk id="54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5" ma:contentTypeDescription="Create a new document." ma:contentTypeScope="" ma:versionID="c5691b4191879acfa72c86b20c31351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8683aa72a531af21a98f0f3df4c32881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3A584-05DD-456E-ABC1-B24679D8CD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943BA4-AD76-4557-B7EA-B02A19258AC8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18defad-0eff-4652-b154-401a8b906baf"/>
    <ds:schemaRef ds:uri="http://schemas.microsoft.com/office/2006/metadata/properties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A68F929F-C4C6-46B1-9E46-FD69C5A35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IB</vt:lpstr>
      <vt:lpstr>IB!Print_Area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2021-08-31T20:42:11Z</cp:lastPrinted>
  <dcterms:created xsi:type="dcterms:W3CDTF">2017-01-19T14:33:31Z</dcterms:created>
  <dcterms:modified xsi:type="dcterms:W3CDTF">2024-10-21T21:22:17Z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