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3828B792-212A-458A-B728-045D82C413EA}" xr6:coauthVersionLast="47" xr6:coauthVersionMax="47" xr10:uidLastSave="{00000000-0000-0000-0000-000000000000}"/>
  <bookViews>
    <workbookView xWindow="-110" yWindow="-110" windowWidth="19420" windowHeight="11500" xr2:uid="{02B49FEE-C136-4A58-B711-36D0D2C92505}"/>
  </bookViews>
  <sheets>
    <sheet name="UFLI Pack" sheetId="2" r:id="rId1"/>
  </sheets>
  <definedNames>
    <definedName name="_xlnm.Print_Area" localSheetId="0">'UFLI Pack'!$A$1:$L$25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K14" i="2" s="1"/>
  <c r="K15" i="2" s="1"/>
  <c r="K16" i="2" l="1"/>
  <c r="K17" i="2"/>
  <c r="K18" i="2" l="1"/>
</calcChain>
</file>

<file path=xl/sharedStrings.xml><?xml version="1.0" encoding="utf-8"?>
<sst xmlns="http://schemas.openxmlformats.org/spreadsheetml/2006/main" count="30" uniqueCount="26">
  <si>
    <t xml:space="preserve">    UFLI Decodable Library Pack  </t>
  </si>
  <si>
    <t xml:space="preserve">    Fall Savings 2025 Order Form</t>
  </si>
  <si>
    <t xml:space="preserve">       School Division ● 1-800-361-6128  ● Fax: 1-800-563-9196 ●  www.pearsoncanadaschool.com</t>
  </si>
  <si>
    <t>Shipping Address:</t>
  </si>
  <si>
    <r>
      <t>Billing Address</t>
    </r>
    <r>
      <rPr>
        <sz val="9"/>
        <rFont val="Plus Jakarta Sans"/>
      </rPr>
      <t xml:space="preserve"> (if different from shipping):</t>
    </r>
  </si>
  <si>
    <t>School/District:</t>
  </si>
  <si>
    <t>Attn:</t>
  </si>
  <si>
    <t>Attn.:</t>
  </si>
  <si>
    <t>Address:</t>
  </si>
  <si>
    <t>City / Prov / Postal Code</t>
  </si>
  <si>
    <t>Phone:</t>
  </si>
  <si>
    <t>UFLI Decodable Library Pack</t>
  </si>
  <si>
    <t>ISBN</t>
  </si>
  <si>
    <t>Net Price</t>
  </si>
  <si>
    <t>5% off</t>
  </si>
  <si>
    <t>Qty</t>
  </si>
  <si>
    <t>Total</t>
  </si>
  <si>
    <t>Subtotal</t>
  </si>
  <si>
    <r>
      <rPr>
        <b/>
        <sz val="14"/>
        <color theme="1"/>
        <rFont val="Plus Jakarta Sans"/>
      </rPr>
      <t>www.PearsonCanadaSchool.com</t>
    </r>
    <r>
      <rPr>
        <sz val="12"/>
        <color theme="1"/>
        <rFont val="Plus Jakarta Sans"/>
      </rPr>
      <t xml:space="preserve">
Customer Service: 1-800-361-6128
school_inquiries@pearsoned.com</t>
    </r>
  </si>
  <si>
    <t>** GST (5%)</t>
  </si>
  <si>
    <t>* Shipping (7%)</t>
  </si>
  <si>
    <t>Estimated Final Total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</si>
  <si>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</si>
  <si>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</si>
  <si>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r>
      <rPr>
        <b/>
        <sz val="8"/>
        <color rgb="FF000000"/>
        <rFont val="Plus Jakarta Sans"/>
      </rPr>
      <t xml:space="preserve">Please note: </t>
    </r>
    <r>
      <rPr>
        <sz val="8"/>
        <color rgb="FF000000"/>
        <rFont val="Plus Jakarta Sans"/>
      </rPr>
      <t>We no longer accept credit card payment information by email, fax or letter mail.</t>
    </r>
  </si>
  <si>
    <r>
      <t xml:space="preserve">The UFLI Pack includes: 
</t>
    </r>
    <r>
      <rPr>
        <b/>
        <sz val="8"/>
        <color theme="1"/>
        <rFont val="Plus Jakarta Sans"/>
      </rPr>
      <t>-35 Bug Club Phonics books
-23 Focused Phonics books
-Finding Your UFLI Correlations: Quick Reference Guide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</si>
</sst>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Plus Jakarta Sans"/>
    </font>
    <font>
      <sz val="18"/>
      <color theme="1"/>
      <name val="Plus Jakarta Sans"/>
    </font>
    <font>
      <b/>
      <sz val="14"/>
      <color theme="1"/>
      <name val="Plus Jakarta Sans"/>
    </font>
    <font>
      <sz val="9"/>
      <color theme="1"/>
      <name val="Plus Jakarta Sans"/>
    </font>
    <font>
      <b/>
      <sz val="9"/>
      <name val="Plus Jakarta Sans"/>
    </font>
    <font>
      <sz val="9"/>
      <name val="Plus Jakarta Sans"/>
    </font>
    <font>
      <sz val="7"/>
      <name val="Plus Jakarta Sans"/>
    </font>
    <font>
      <b/>
      <sz val="9"/>
      <color theme="1"/>
      <name val="Plus Jakarta Sans"/>
    </font>
    <font>
      <sz val="8"/>
      <color theme="1"/>
      <name val="Plus Jakarta Sans"/>
    </font>
    <font>
      <b/>
      <sz val="10"/>
      <name val="Plus Jakarta Sans"/>
    </font>
    <font>
      <sz val="10"/>
      <color theme="1"/>
      <name val="Plus Jakarta Sans"/>
    </font>
    <font>
      <sz val="12"/>
      <color theme="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8"/>
      <color rgb="FF000000"/>
      <name val="Plus Jakarta Sans"/>
    </font>
    <font>
      <sz val="9"/>
      <color theme="0"/>
      <name val="Plus Jakarta Sans"/>
    </font>
    <font>
      <b/>
      <sz val="9"/>
      <color theme="0"/>
      <name val="Plus Jakarta Sans"/>
    </font>
    <font>
      <b/>
      <sz val="15"/>
      <color theme="0"/>
      <name val="Plus Jakarta Sans"/>
    </font>
    <font>
      <b/>
      <sz val="18"/>
      <name val="Plus Jakarta Sans"/>
    </font>
    <font>
      <b/>
      <sz val="14"/>
      <name val="Plus Jakarta Sans"/>
    </font>
    <font>
      <sz val="8"/>
      <name val="Plus Jakarta Sans"/>
    </font>
    <font>
      <b/>
      <sz val="12"/>
      <name val="Plus Jakarta Sans"/>
    </font>
    <font>
      <strike/>
      <sz val="9"/>
      <color theme="1"/>
      <name val="Plus Jakarta Sans"/>
    </font>
    <font>
      <b/>
      <sz val="8"/>
      <color theme="1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FE1E1"/>
        <bgColor indexed="64"/>
      </patternFill>
    </fill>
    <fill>
      <patternFill patternType="solid">
        <fgColor rgb="FFC224A3"/>
        <bgColor indexed="64"/>
      </patternFill>
    </fill>
    <fill>
      <patternFill patternType="solid">
        <fgColor rgb="FF2B0262"/>
        <bgColor indexed="64"/>
      </patternFill>
    </fill>
    <fill>
      <patternFill patternType="solid">
        <fgColor rgb="FFC1B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</cellStyleXfs>
  <cellXfs count="7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 indent="12"/>
    </xf>
    <xf numFmtId="0" fontId="8" fillId="0" borderId="0" xfId="0" applyFont="1" applyAlignment="1">
      <alignment horizontal="left" vertical="center" indent="12"/>
    </xf>
    <xf numFmtId="0" fontId="9" fillId="0" borderId="0" xfId="0" applyFont="1" applyAlignment="1">
      <alignment horizontal="left" indent="12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" fontId="15" fillId="0" borderId="0" xfId="3" applyNumberFormat="1" applyFont="1" applyAlignment="1">
      <alignment horizontal="right" vertical="center"/>
    </xf>
    <xf numFmtId="164" fontId="16" fillId="0" borderId="1" xfId="1" applyFont="1" applyFill="1" applyBorder="1" applyAlignment="1">
      <alignment vertical="center"/>
    </xf>
    <xf numFmtId="1" fontId="17" fillId="3" borderId="0" xfId="0" applyNumberFormat="1" applyFont="1" applyFill="1" applyAlignment="1">
      <alignment horizontal="center" vertical="center" wrapText="1"/>
    </xf>
    <xf numFmtId="1" fontId="18" fillId="0" borderId="0" xfId="3" applyNumberFormat="1" applyFont="1" applyAlignment="1">
      <alignment horizontal="right" vertical="center"/>
    </xf>
    <xf numFmtId="164" fontId="16" fillId="0" borderId="1" xfId="0" applyNumberFormat="1" applyFont="1" applyBorder="1" applyAlignment="1">
      <alignment vertical="center"/>
    </xf>
    <xf numFmtId="0" fontId="19" fillId="0" borderId="0" xfId="2" applyFont="1" applyAlignment="1">
      <alignment vertical="center" readingOrder="1"/>
    </xf>
    <xf numFmtId="1" fontId="9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164" fontId="9" fillId="0" borderId="4" xfId="1" applyFont="1" applyFill="1" applyBorder="1" applyAlignment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1" fontId="22" fillId="5" borderId="1" xfId="0" applyNumberFormat="1" applyFont="1" applyFill="1" applyBorder="1" applyAlignment="1">
      <alignment horizontal="center" vertical="center" wrapText="1"/>
    </xf>
    <xf numFmtId="1" fontId="22" fillId="5" borderId="1" xfId="0" applyNumberFormat="1" applyFont="1" applyFill="1" applyBorder="1" applyAlignment="1">
      <alignment horizontal="left" vertical="center" wrapText="1" indent="1"/>
    </xf>
    <xf numFmtId="164" fontId="22" fillId="5" borderId="1" xfId="1" applyFont="1" applyFill="1" applyBorder="1" applyAlignment="1">
      <alignment horizontal="left" vertical="center" wrapText="1" indent="1"/>
    </xf>
    <xf numFmtId="1" fontId="14" fillId="6" borderId="5" xfId="0" applyNumberFormat="1" applyFont="1" applyFill="1" applyBorder="1" applyAlignment="1">
      <alignment horizontal="center" vertical="center"/>
    </xf>
    <xf numFmtId="1" fontId="14" fillId="6" borderId="6" xfId="0" applyNumberFormat="1" applyFont="1" applyFill="1" applyBorder="1" applyAlignment="1">
      <alignment horizontal="center" vertical="center"/>
    </xf>
    <xf numFmtId="165" fontId="14" fillId="6" borderId="6" xfId="0" applyNumberFormat="1" applyFont="1" applyFill="1" applyBorder="1" applyAlignment="1">
      <alignment horizontal="center" vertical="center"/>
    </xf>
    <xf numFmtId="0" fontId="9" fillId="6" borderId="6" xfId="0" applyFont="1" applyFill="1" applyBorder="1" applyAlignment="1">
      <alignment vertical="center"/>
    </xf>
    <xf numFmtId="1" fontId="9" fillId="6" borderId="6" xfId="0" applyNumberFormat="1" applyFont="1" applyFill="1" applyBorder="1" applyAlignment="1">
      <alignment horizontal="center" vertical="center"/>
    </xf>
    <xf numFmtId="164" fontId="9" fillId="6" borderId="6" xfId="1" applyFont="1" applyFill="1" applyBorder="1" applyAlignment="1">
      <alignment vertical="center"/>
    </xf>
    <xf numFmtId="0" fontId="9" fillId="6" borderId="7" xfId="0" applyFont="1" applyFill="1" applyBorder="1" applyAlignment="1">
      <alignment vertical="center"/>
    </xf>
    <xf numFmtId="1" fontId="24" fillId="6" borderId="8" xfId="0" applyNumberFormat="1" applyFont="1" applyFill="1" applyBorder="1"/>
    <xf numFmtId="1" fontId="24" fillId="6" borderId="0" xfId="0" applyNumberFormat="1" applyFont="1" applyFill="1"/>
    <xf numFmtId="1" fontId="24" fillId="6" borderId="0" xfId="0" applyNumberFormat="1" applyFont="1" applyFill="1" applyAlignment="1">
      <alignment horizontal="left" vertical="center"/>
    </xf>
    <xf numFmtId="1" fontId="24" fillId="6" borderId="0" xfId="0" applyNumberFormat="1" applyFont="1" applyFill="1" applyAlignment="1">
      <alignment horizontal="left"/>
    </xf>
    <xf numFmtId="1" fontId="27" fillId="6" borderId="0" xfId="0" applyNumberFormat="1" applyFont="1" applyFill="1" applyAlignment="1">
      <alignment horizontal="left"/>
    </xf>
    <xf numFmtId="1" fontId="24" fillId="6" borderId="9" xfId="0" applyNumberFormat="1" applyFont="1" applyFill="1" applyBorder="1"/>
    <xf numFmtId="1" fontId="25" fillId="6" borderId="8" xfId="0" applyNumberFormat="1" applyFont="1" applyFill="1" applyBorder="1" applyAlignment="1">
      <alignment vertical="center"/>
    </xf>
    <xf numFmtId="1" fontId="25" fillId="6" borderId="0" xfId="0" applyNumberFormat="1" applyFont="1" applyFill="1" applyAlignment="1">
      <alignment vertical="center"/>
    </xf>
    <xf numFmtId="1" fontId="27" fillId="6" borderId="0" xfId="0" applyNumberFormat="1" applyFont="1" applyFill="1" applyAlignment="1">
      <alignment horizontal="left" vertical="center"/>
    </xf>
    <xf numFmtId="1" fontId="25" fillId="6" borderId="9" xfId="0" applyNumberFormat="1" applyFont="1" applyFill="1" applyBorder="1" applyAlignment="1">
      <alignment vertical="center"/>
    </xf>
    <xf numFmtId="0" fontId="26" fillId="6" borderId="10" xfId="0" applyFont="1" applyFill="1" applyBorder="1" applyAlignment="1">
      <alignment vertical="center" wrapText="1"/>
    </xf>
    <xf numFmtId="0" fontId="26" fillId="6" borderId="0" xfId="0" applyFont="1" applyFill="1" applyAlignment="1">
      <alignment vertical="center" wrapText="1"/>
    </xf>
    <xf numFmtId="0" fontId="11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164" fontId="22" fillId="5" borderId="13" xfId="1" applyFont="1" applyFill="1" applyBorder="1" applyAlignment="1">
      <alignment horizontal="left" vertical="center" wrapText="1" indent="1"/>
    </xf>
    <xf numFmtId="1" fontId="9" fillId="0" borderId="19" xfId="0" applyNumberFormat="1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164" fontId="9" fillId="0" borderId="20" xfId="0" applyNumberFormat="1" applyFont="1" applyBorder="1" applyAlignment="1">
      <alignment horizontal="left" vertical="center" indent="1"/>
    </xf>
    <xf numFmtId="166" fontId="9" fillId="0" borderId="19" xfId="0" applyNumberFormat="1" applyFont="1" applyBorder="1" applyAlignment="1">
      <alignment horizontal="right" vertical="center" indent="1"/>
    </xf>
    <xf numFmtId="166" fontId="28" fillId="0" borderId="19" xfId="0" applyNumberFormat="1" applyFont="1" applyBorder="1" applyAlignment="1">
      <alignment horizontal="left" vertical="center" indent="1"/>
    </xf>
    <xf numFmtId="1" fontId="14" fillId="0" borderId="0" xfId="0" applyNumberFormat="1" applyFont="1" applyAlignment="1">
      <alignment horizontal="center" vertical="center"/>
    </xf>
    <xf numFmtId="1" fontId="17" fillId="3" borderId="0" xfId="0" applyNumberFormat="1" applyFont="1" applyFill="1" applyAlignment="1">
      <alignment horizontal="center" vertical="center" wrapText="1"/>
    </xf>
    <xf numFmtId="0" fontId="19" fillId="0" borderId="0" xfId="2" applyFont="1" applyAlignment="1">
      <alignment horizontal="right" vertical="center" readingOrder="1"/>
    </xf>
    <xf numFmtId="0" fontId="13" fillId="0" borderId="16" xfId="0" applyFont="1" applyBorder="1" applyAlignment="1">
      <alignment horizontal="left" vertical="center" wrapText="1" indent="1"/>
    </xf>
    <xf numFmtId="0" fontId="13" fillId="0" borderId="17" xfId="0" applyFont="1" applyBorder="1" applyAlignment="1">
      <alignment horizontal="left" vertical="center" wrapText="1" indent="1"/>
    </xf>
    <xf numFmtId="0" fontId="13" fillId="0" borderId="18" xfId="0" applyFont="1" applyBorder="1" applyAlignment="1">
      <alignment horizontal="left" vertical="center" wrapText="1" indent="1"/>
    </xf>
    <xf numFmtId="0" fontId="22" fillId="5" borderId="12" xfId="0" applyFont="1" applyFill="1" applyBorder="1" applyAlignment="1">
      <alignment horizontal="left" vertical="center" wrapText="1" indent="1"/>
    </xf>
    <xf numFmtId="0" fontId="22" fillId="5" borderId="1" xfId="0" applyFont="1" applyFill="1" applyBorder="1" applyAlignment="1">
      <alignment horizontal="left" vertical="center" wrapText="1" indent="1"/>
    </xf>
    <xf numFmtId="0" fontId="12" fillId="0" borderId="1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23" fillId="4" borderId="15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" fontId="12" fillId="0" borderId="2" xfId="0" applyNumberFormat="1" applyFont="1" applyBorder="1" applyAlignment="1">
      <alignment horizontal="left" vertical="center"/>
    </xf>
    <xf numFmtId="4" fontId="12" fillId="0" borderId="3" xfId="0" applyNumberFormat="1" applyFont="1" applyBorder="1" applyAlignment="1">
      <alignment horizontal="left" vertical="center"/>
    </xf>
    <xf numFmtId="4" fontId="12" fillId="0" borderId="14" xfId="0" applyNumberFormat="1" applyFont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4" fontId="10" fillId="2" borderId="1" xfId="0" applyNumberFormat="1" applyFont="1" applyFill="1" applyBorder="1" applyAlignment="1">
      <alignment horizontal="left" vertical="center"/>
    </xf>
    <xf numFmtId="4" fontId="10" fillId="2" borderId="13" xfId="0" applyNumberFormat="1" applyFont="1" applyFill="1" applyBorder="1" applyAlignment="1">
      <alignment horizontal="left" vertical="center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DFE1E1"/>
      <color rgb="FFC1BFFC"/>
      <color rgb="FF2B0262"/>
      <color rgb="FFB99BF8"/>
      <color rgb="FF000000"/>
      <color rgb="FFFFFFFF"/>
      <color rgb="FF3F1982"/>
      <color rgb="FFC224A3"/>
      <color rgb="FFF7B3E7"/>
      <color rgb="FFB0F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78637</xdr:rowOff>
    </xdr:from>
    <xdr:to>
      <xdr:col>7</xdr:col>
      <xdr:colOff>461645</xdr:colOff>
      <xdr:row>24</xdr:row>
      <xdr:rowOff>147670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1500" y="8962287"/>
          <a:ext cx="1619250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965199</xdr:colOff>
      <xdr:row>22</xdr:row>
      <xdr:rowOff>69850</xdr:rowOff>
    </xdr:from>
    <xdr:to>
      <xdr:col>4</xdr:col>
      <xdr:colOff>2510788</xdr:colOff>
      <xdr:row>24</xdr:row>
      <xdr:rowOff>155575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7FFA9E-4CEF-45E6-9DA0-E4C5B4925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199" y="11487150"/>
          <a:ext cx="1638299" cy="546100"/>
        </a:xfrm>
        <a:prstGeom prst="rect">
          <a:avLst/>
        </a:prstGeom>
      </xdr:spPr>
    </xdr:pic>
    <xdr:clientData/>
  </xdr:twoCellAnchor>
  <xdr:twoCellAnchor editAs="oneCell">
    <xdr:from>
      <xdr:col>9</xdr:col>
      <xdr:colOff>288925</xdr:colOff>
      <xdr:row>0</xdr:row>
      <xdr:rowOff>184150</xdr:rowOff>
    </xdr:from>
    <xdr:to>
      <xdr:col>10</xdr:col>
      <xdr:colOff>876300</xdr:colOff>
      <xdr:row>0</xdr:row>
      <xdr:rowOff>460375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1B6EBE-5F4A-4F4D-968E-A3E5A1B25D48}"/>
            </a:ext>
            <a:ext uri="{147F2762-F138-4A5C-976F-8EAC2B608ADB}">
              <a16:predDERef xmlns:a16="http://schemas.microsoft.com/office/drawing/2014/main" pred="{827FFA9E-4CEF-45E6-9DA0-E4C5B4925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184150"/>
          <a:ext cx="13938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P23"/>
  <sheetViews>
    <sheetView tabSelected="1" zoomScaleNormal="100" zoomScaleSheetLayoutView="100" workbookViewId="0">
      <selection activeCell="A13" sqref="A13:E13"/>
    </sheetView>
  </sheetViews>
  <sheetFormatPr defaultColWidth="8.54296875" defaultRowHeight="24" customHeight="1" x14ac:dyDescent="0.35"/>
  <cols>
    <col min="1" max="2" width="3.1796875" style="7" customWidth="1"/>
    <col min="3" max="4" width="3.1796875" style="8" customWidth="1"/>
    <col min="5" max="5" width="38.453125" style="5" customWidth="1"/>
    <col min="6" max="6" width="7" style="5" customWidth="1"/>
    <col min="7" max="7" width="16.54296875" style="15" bestFit="1" customWidth="1"/>
    <col min="8" max="8" width="13.7265625" style="15" bestFit="1" customWidth="1"/>
    <col min="9" max="9" width="15.26953125" style="15" customWidth="1"/>
    <col min="10" max="10" width="11.54296875" style="15" customWidth="1"/>
    <col min="11" max="11" width="16.1796875" style="5" customWidth="1"/>
    <col min="12" max="12" width="12.54296875" style="5" customWidth="1"/>
    <col min="13" max="16384" width="8.54296875" style="5"/>
  </cols>
  <sheetData>
    <row r="1" spans="1:16" s="2" customFormat="1" ht="36.75" customHeight="1" x14ac:dyDescent="1.25">
      <c r="A1" s="22"/>
      <c r="B1" s="23"/>
      <c r="C1" s="24"/>
      <c r="D1" s="24"/>
      <c r="E1" s="25"/>
      <c r="F1" s="25"/>
      <c r="G1" s="26"/>
      <c r="H1" s="27"/>
      <c r="I1" s="27"/>
      <c r="J1" s="25"/>
      <c r="K1" s="28"/>
      <c r="L1" s="1"/>
    </row>
    <row r="2" spans="1:16" s="3" customFormat="1" ht="21" customHeight="1" x14ac:dyDescent="1.25">
      <c r="A2" s="29"/>
      <c r="B2" s="30"/>
      <c r="C2" s="30"/>
      <c r="D2" s="30"/>
      <c r="E2" s="31" t="s">
        <v>0</v>
      </c>
      <c r="F2" s="32"/>
      <c r="G2" s="32"/>
      <c r="H2" s="33"/>
      <c r="I2" s="30"/>
      <c r="J2" s="30"/>
      <c r="K2" s="34"/>
      <c r="L2" s="1"/>
      <c r="P2" s="17"/>
    </row>
    <row r="3" spans="1:16" s="4" customFormat="1" ht="26.25" customHeight="1" x14ac:dyDescent="0.8">
      <c r="A3" s="35"/>
      <c r="B3" s="36"/>
      <c r="C3" s="36"/>
      <c r="D3" s="36"/>
      <c r="E3" s="31" t="s">
        <v>1</v>
      </c>
      <c r="F3" s="31"/>
      <c r="G3" s="31"/>
      <c r="H3" s="37"/>
      <c r="I3" s="36"/>
      <c r="J3" s="36"/>
      <c r="K3" s="38"/>
      <c r="L3" s="1"/>
    </row>
    <row r="4" spans="1:16" s="4" customFormat="1" ht="26.25" customHeight="1" x14ac:dyDescent="0.8">
      <c r="A4" s="35"/>
      <c r="B4" s="36"/>
      <c r="C4" s="36"/>
      <c r="D4" s="36"/>
      <c r="E4" s="31"/>
      <c r="F4" s="31"/>
      <c r="G4" s="31"/>
      <c r="H4" s="37"/>
      <c r="I4" s="36"/>
      <c r="J4" s="36"/>
      <c r="K4" s="38"/>
      <c r="L4" s="1"/>
    </row>
    <row r="5" spans="1:16" ht="30.75" customHeight="1" x14ac:dyDescent="0.8">
      <c r="A5" s="39"/>
      <c r="B5" s="40"/>
      <c r="C5" s="40"/>
      <c r="D5" s="40"/>
      <c r="E5" s="41" t="s">
        <v>2</v>
      </c>
      <c r="F5" s="42"/>
      <c r="G5" s="42"/>
      <c r="H5" s="42"/>
      <c r="I5" s="43"/>
      <c r="J5" s="43"/>
      <c r="K5" s="44"/>
      <c r="L5" s="1"/>
    </row>
    <row r="6" spans="1:16" ht="20.149999999999999" customHeight="1" x14ac:dyDescent="0.8">
      <c r="A6" s="72" t="s">
        <v>3</v>
      </c>
      <c r="B6" s="73"/>
      <c r="C6" s="73"/>
      <c r="D6" s="73"/>
      <c r="E6" s="73"/>
      <c r="F6" s="74" t="s">
        <v>4</v>
      </c>
      <c r="G6" s="74"/>
      <c r="H6" s="74"/>
      <c r="I6" s="74"/>
      <c r="J6" s="74"/>
      <c r="K6" s="75"/>
      <c r="L6" s="1"/>
    </row>
    <row r="7" spans="1:16" ht="20.149999999999999" customHeight="1" x14ac:dyDescent="0.8">
      <c r="A7" s="67" t="s">
        <v>5</v>
      </c>
      <c r="B7" s="68"/>
      <c r="C7" s="68"/>
      <c r="D7" s="68"/>
      <c r="E7" s="68"/>
      <c r="F7" s="69" t="s">
        <v>5</v>
      </c>
      <c r="G7" s="70"/>
      <c r="H7" s="70"/>
      <c r="I7" s="70"/>
      <c r="J7" s="70"/>
      <c r="K7" s="71"/>
      <c r="L7" s="1"/>
    </row>
    <row r="8" spans="1:16" ht="20.149999999999999" customHeight="1" x14ac:dyDescent="0.8">
      <c r="A8" s="67" t="s">
        <v>6</v>
      </c>
      <c r="B8" s="68"/>
      <c r="C8" s="68"/>
      <c r="D8" s="68"/>
      <c r="E8" s="68"/>
      <c r="F8" s="69" t="s">
        <v>7</v>
      </c>
      <c r="G8" s="70"/>
      <c r="H8" s="70"/>
      <c r="I8" s="70"/>
      <c r="J8" s="70"/>
      <c r="K8" s="71"/>
      <c r="L8" s="1"/>
    </row>
    <row r="9" spans="1:16" ht="20.149999999999999" customHeight="1" x14ac:dyDescent="0.8">
      <c r="A9" s="67" t="s">
        <v>8</v>
      </c>
      <c r="B9" s="68"/>
      <c r="C9" s="68"/>
      <c r="D9" s="68"/>
      <c r="E9" s="68"/>
      <c r="F9" s="69" t="s">
        <v>8</v>
      </c>
      <c r="G9" s="70"/>
      <c r="H9" s="70"/>
      <c r="I9" s="70"/>
      <c r="J9" s="70"/>
      <c r="K9" s="71"/>
      <c r="L9" s="1"/>
    </row>
    <row r="10" spans="1:16" ht="20.149999999999999" customHeight="1" x14ac:dyDescent="0.8">
      <c r="A10" s="59" t="s">
        <v>9</v>
      </c>
      <c r="B10" s="60"/>
      <c r="C10" s="60"/>
      <c r="D10" s="60"/>
      <c r="E10" s="60"/>
      <c r="F10" s="61" t="s">
        <v>9</v>
      </c>
      <c r="G10" s="62"/>
      <c r="H10" s="62"/>
      <c r="I10" s="62"/>
      <c r="J10" s="62"/>
      <c r="K10" s="63"/>
      <c r="L10" s="1"/>
      <c r="P10" s="16"/>
    </row>
    <row r="11" spans="1:16" ht="35.25" customHeight="1" x14ac:dyDescent="0.8">
      <c r="A11" s="59" t="s">
        <v>10</v>
      </c>
      <c r="B11" s="60"/>
      <c r="C11" s="60"/>
      <c r="D11" s="60"/>
      <c r="E11" s="60"/>
      <c r="F11" s="61" t="s">
        <v>10</v>
      </c>
      <c r="G11" s="62"/>
      <c r="H11" s="62"/>
      <c r="I11" s="62"/>
      <c r="J11" s="62"/>
      <c r="K11" s="63"/>
      <c r="L11" s="1"/>
    </row>
    <row r="12" spans="1:16" ht="9.75" customHeight="1" x14ac:dyDescent="0.8">
      <c r="A12" s="64"/>
      <c r="B12" s="65"/>
      <c r="C12" s="65"/>
      <c r="D12" s="65"/>
      <c r="E12" s="65"/>
      <c r="F12" s="65"/>
      <c r="G12" s="65"/>
      <c r="H12" s="65"/>
      <c r="I12" s="65"/>
      <c r="J12" s="65"/>
      <c r="K12" s="66"/>
      <c r="L12" s="1"/>
    </row>
    <row r="13" spans="1:16" s="16" customFormat="1" ht="20.149999999999999" customHeight="1" x14ac:dyDescent="0.35">
      <c r="A13" s="57" t="s">
        <v>11</v>
      </c>
      <c r="B13" s="58"/>
      <c r="C13" s="58"/>
      <c r="D13" s="58"/>
      <c r="E13" s="58"/>
      <c r="F13" s="18"/>
      <c r="G13" s="19" t="s">
        <v>12</v>
      </c>
      <c r="H13" s="20" t="s">
        <v>13</v>
      </c>
      <c r="I13" s="20" t="s">
        <v>14</v>
      </c>
      <c r="J13" s="21" t="s">
        <v>15</v>
      </c>
      <c r="K13" s="45" t="s">
        <v>16</v>
      </c>
    </row>
    <row r="14" spans="1:16" s="6" customFormat="1" ht="75" customHeight="1" x14ac:dyDescent="0.35">
      <c r="A14" s="54" t="s">
        <v>25</v>
      </c>
      <c r="B14" s="55"/>
      <c r="C14" s="55"/>
      <c r="D14" s="55"/>
      <c r="E14" s="55"/>
      <c r="F14" s="56"/>
      <c r="G14" s="46">
        <v>9780135480212</v>
      </c>
      <c r="H14" s="50">
        <v>393.75</v>
      </c>
      <c r="I14" s="49">
        <f>H14*0.95</f>
        <v>374.0625</v>
      </c>
      <c r="J14" s="47"/>
      <c r="K14" s="48">
        <f>J14*I14</f>
        <v>0</v>
      </c>
    </row>
    <row r="15" spans="1:16" s="6" customFormat="1" ht="17.5" customHeight="1" x14ac:dyDescent="0.35">
      <c r="A15" s="7"/>
      <c r="B15" s="7"/>
      <c r="C15" s="8"/>
      <c r="D15" s="8"/>
      <c r="G15" s="7"/>
      <c r="H15" s="7"/>
      <c r="I15" s="7"/>
      <c r="J15" s="9" t="s">
        <v>17</v>
      </c>
      <c r="K15" s="10">
        <f>K14</f>
        <v>0</v>
      </c>
    </row>
    <row r="16" spans="1:16" s="6" customFormat="1" ht="22" customHeight="1" x14ac:dyDescent="0.35">
      <c r="A16" s="52" t="s">
        <v>18</v>
      </c>
      <c r="B16" s="52"/>
      <c r="C16" s="52"/>
      <c r="D16" s="52"/>
      <c r="E16" s="52"/>
      <c r="F16" s="11"/>
      <c r="G16" s="7"/>
      <c r="H16" s="7"/>
      <c r="I16" s="7"/>
      <c r="J16" s="12" t="s">
        <v>19</v>
      </c>
      <c r="K16" s="10">
        <f>K15*0.05</f>
        <v>0</v>
      </c>
    </row>
    <row r="17" spans="1:12" ht="18" customHeight="1" x14ac:dyDescent="0.35">
      <c r="A17" s="52"/>
      <c r="B17" s="52"/>
      <c r="C17" s="52"/>
      <c r="D17" s="52"/>
      <c r="E17" s="52"/>
      <c r="F17" s="11"/>
      <c r="G17" s="7"/>
      <c r="H17" s="7"/>
      <c r="I17" s="7"/>
      <c r="J17" s="12" t="s">
        <v>20</v>
      </c>
      <c r="K17" s="10">
        <f>K15*0.07</f>
        <v>0</v>
      </c>
    </row>
    <row r="18" spans="1:12" ht="19.5" customHeight="1" x14ac:dyDescent="0.35">
      <c r="A18" s="52"/>
      <c r="B18" s="52"/>
      <c r="C18" s="52"/>
      <c r="D18" s="52"/>
      <c r="E18" s="52"/>
      <c r="F18" s="11"/>
      <c r="G18" s="7"/>
      <c r="H18" s="7"/>
      <c r="I18" s="7"/>
      <c r="J18" s="9" t="s">
        <v>21</v>
      </c>
      <c r="K18" s="13">
        <f>K15+K16+K17</f>
        <v>0</v>
      </c>
    </row>
    <row r="19" spans="1:12" ht="12" customHeight="1" x14ac:dyDescent="0.3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1:12" ht="12" customHeight="1" x14ac:dyDescent="0.35">
      <c r="A20" s="53" t="s">
        <v>22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14"/>
    </row>
    <row r="21" spans="1:12" ht="21.5" customHeight="1" x14ac:dyDescent="0.35">
      <c r="A21" s="53" t="s">
        <v>23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14"/>
    </row>
    <row r="22" spans="1:12" ht="18.5" customHeight="1" x14ac:dyDescent="0.35">
      <c r="A22" s="53" t="s">
        <v>24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14"/>
    </row>
    <row r="23" spans="1:12" ht="11.5" customHeight="1" x14ac:dyDescent="0.3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</sheetData>
  <mergeCells count="21">
    <mergeCell ref="A7:E7"/>
    <mergeCell ref="A6:E6"/>
    <mergeCell ref="F6:K6"/>
    <mergeCell ref="F7:K7"/>
    <mergeCell ref="A9:E9"/>
    <mergeCell ref="A10:E10"/>
    <mergeCell ref="A8:E8"/>
    <mergeCell ref="F10:K10"/>
    <mergeCell ref="F9:K9"/>
    <mergeCell ref="F8:K8"/>
    <mergeCell ref="A14:F14"/>
    <mergeCell ref="A13:E13"/>
    <mergeCell ref="A11:E11"/>
    <mergeCell ref="F11:K11"/>
    <mergeCell ref="A12:K12"/>
    <mergeCell ref="A23:L23"/>
    <mergeCell ref="A16:E18"/>
    <mergeCell ref="A19:L19"/>
    <mergeCell ref="A20:K20"/>
    <mergeCell ref="A21:K21"/>
    <mergeCell ref="A22:K22"/>
  </mergeCells>
  <phoneticPr fontId="2" type="noConversion"/>
  <printOptions horizontalCentered="1"/>
  <pageMargins left="0.51181102362204722" right="0.51181102362204722" top="0.51181102362204722" bottom="0.51181102362204722" header="0.31496062992125984" footer="0.31496062992125984"/>
  <pageSetup scale="65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31" ma:contentTypeDescription="Create a new document." ma:contentTypeScope="" ma:versionID="254edaedd960a66363583d768b8e1ec3">
  <xsd:schema xmlns:xsd="http://www.w3.org/2001/XMLSchema" xmlns:xs="http://www.w3.org/2001/XMLSchema" xmlns:p="http://schemas.microsoft.com/office/2006/metadata/properties" xmlns:ns1="http://schemas.microsoft.com/sharepoint/v3" xmlns:ns2="53efa203-44f2-4eb0-a62a-b6bc36598676" xmlns:ns3="543b6cb3-de32-4387-b035-61287cdf3c4c" targetNamespace="http://schemas.microsoft.com/office/2006/metadata/properties" ma:root="true" ma:fieldsID="9c3e2e4917d6207aee714ac86e089c4a" ns1:_="" ns2:_="" ns3:_="">
    <xsd:import namespace="http://schemas.microsoft.com/sharepoint/v3"/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F945A4-0A8C-4CED-9760-A16477C40F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B966D4-37E3-4C93-AAE3-A45E5DC6614E}">
  <ds:schemaRefs>
    <ds:schemaRef ds:uri="http://schemas.microsoft.com/office/2006/metadata/properties"/>
    <ds:schemaRef ds:uri="http://schemas.microsoft.com/office/infopath/2007/PartnerControls"/>
    <ds:schemaRef ds:uri="543b6cb3-de32-4387-b035-61287cdf3c4c"/>
    <ds:schemaRef ds:uri="53efa203-44f2-4eb0-a62a-b6bc3659867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UFLI Pack</vt:lpstr>
      <vt:lpstr>'UFLI Pack'!Print_Area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Melina Sanchez-Caba</cp:lastModifiedBy>
  <cp:revision/>
  <dcterms:created xsi:type="dcterms:W3CDTF">2021-05-05T13:59:48Z</dcterms:created>
  <dcterms:modified xsi:type="dcterms:W3CDTF">2025-08-29T16:07:28Z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