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D70C2422-67E6-44DC-B1C2-BD3434073A74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Bug Club Phonics" sheetId="2" r:id="rId1"/>
  </sheets>
  <definedNames>
    <definedName name="_xlnm.Print_Area" localSheetId="0">'Bug Club Phonics'!$A$1:$K$35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K15" i="2" s="1"/>
  <c r="I16" i="2"/>
  <c r="I17" i="2"/>
  <c r="K17" i="2" s="1"/>
  <c r="I18" i="2"/>
  <c r="K18" i="2" s="1"/>
  <c r="I19" i="2"/>
  <c r="K19" i="2" s="1"/>
  <c r="I20" i="2"/>
  <c r="K20" i="2" s="1"/>
  <c r="I21" i="2"/>
  <c r="K21" i="2" s="1"/>
  <c r="I22" i="2"/>
  <c r="K22" i="2" s="1"/>
  <c r="I23" i="2"/>
  <c r="K23" i="2" s="1"/>
  <c r="I14" i="2"/>
  <c r="K14" i="2" s="1"/>
  <c r="K27" i="2"/>
  <c r="K26" i="2"/>
  <c r="K25" i="2"/>
  <c r="K16" i="2"/>
  <c r="K28" i="2" l="1"/>
  <c r="K29" i="2" s="1"/>
  <c r="K30" i="2" l="1"/>
  <c r="K31" i="2" s="1"/>
</calcChain>
</file>

<file path=xl/sharedStrings.xml><?xml version="1.0" encoding="utf-8"?>
<sst xmlns="http://schemas.openxmlformats.org/spreadsheetml/2006/main" count="69" uniqueCount="56">
  <si>
    <t xml:space="preserve">   Bug Club Phonics: Decodable Readers</t>
  </si>
  <si>
    <t xml:space="preserve">    Fall Savings 2025 Order Form</t>
  </si>
  <si>
    <t xml:space="preserve">       School Division ● 1-800-361-6128  ● Fax: 1-800-563-9196 ●  www.pearsoncanadaschool.com</t>
  </si>
  <si>
    <t>P.O. #:</t>
  </si>
  <si>
    <t>Shipping Address:</t>
  </si>
  <si>
    <r>
      <t>Billing Address</t>
    </r>
    <r>
      <rPr>
        <sz val="9"/>
        <rFont val="Plus Jakarta Sans"/>
      </rPr>
      <t xml:space="preserve"> (if different from shipping):</t>
    </r>
  </si>
  <si>
    <t>School/District:</t>
  </si>
  <si>
    <t>Attn:</t>
  </si>
  <si>
    <t>Attn.:</t>
  </si>
  <si>
    <t>Address:</t>
  </si>
  <si>
    <t>City / Prov / Postal Code</t>
  </si>
  <si>
    <t>Phone:</t>
  </si>
  <si>
    <t>OVERSTOCK SALE
Available only while supplies last!</t>
  </si>
  <si>
    <t>Bug Club Phonics (BCP) Packs</t>
  </si>
  <si>
    <t>Grade</t>
  </si>
  <si>
    <t>ISBN</t>
  </si>
  <si>
    <t>Price</t>
  </si>
  <si>
    <t>40% OFF</t>
  </si>
  <si>
    <t>Qty</t>
  </si>
  <si>
    <t>Total</t>
  </si>
  <si>
    <r>
      <t xml:space="preserve">Phase 1 (Phonemic Awareness): Classroom Pack                                             </t>
    </r>
    <r>
      <rPr>
        <sz val="8"/>
        <color theme="1"/>
        <rFont val="Arial"/>
        <family val="2"/>
      </rPr>
      <t>(24 books: 4 titles, 6 copies each)</t>
    </r>
  </si>
  <si>
    <t>K</t>
  </si>
  <si>
    <t>9780138195496</t>
  </si>
  <si>
    <r>
      <t xml:space="preserve">Phase 2 (Basic Phonemes Part 1): Classroom Pack                                           </t>
    </r>
    <r>
      <rPr>
        <sz val="8"/>
        <color theme="1"/>
        <rFont val="Arial"/>
        <family val="2"/>
      </rPr>
      <t>(132 books: 22 titles, 6 copies each)</t>
    </r>
  </si>
  <si>
    <t>9780138195519</t>
  </si>
  <si>
    <r>
      <t xml:space="preserve">Phase 3 (Basic Phonemes Part 2): Classroom Pack                                                </t>
    </r>
    <r>
      <rPr>
        <sz val="8"/>
        <color theme="1"/>
        <rFont val="Arial"/>
        <family val="2"/>
      </rPr>
      <t>(210 books: 35 titles, 6 copies each)</t>
    </r>
  </si>
  <si>
    <t>K-1</t>
  </si>
  <si>
    <t>9780138195526</t>
  </si>
  <si>
    <r>
      <t xml:space="preserve">Phase 4 (Consolidation): Classroom Pack                                                </t>
    </r>
    <r>
      <rPr>
        <sz val="8"/>
        <color theme="1"/>
        <rFont val="Arial"/>
        <family val="2"/>
      </rPr>
      <t>(144 books: 24 titles, 6 copies each)</t>
    </r>
  </si>
  <si>
    <t>9780138195557</t>
  </si>
  <si>
    <r>
      <t xml:space="preserve">Phase 5 (Alternate Spellings): Classroom Pack                                          </t>
    </r>
    <r>
      <rPr>
        <sz val="8"/>
        <color theme="1"/>
        <rFont val="Arial"/>
        <family val="2"/>
      </rPr>
      <t>(276 books: 46 titles, 6 copies each)</t>
    </r>
  </si>
  <si>
    <t>1-2</t>
  </si>
  <si>
    <t>9780138195564</t>
  </si>
  <si>
    <r>
      <t xml:space="preserve">Phase 1 (Phonemic Awareness): Add-on Pack                                                   </t>
    </r>
    <r>
      <rPr>
        <sz val="8"/>
        <color theme="1"/>
        <rFont val="Arial"/>
        <family val="2"/>
      </rPr>
      <t>(4 books: 4 titles, 1 copy each)</t>
    </r>
  </si>
  <si>
    <t>9780138195601</t>
  </si>
  <si>
    <r>
      <t xml:space="preserve">Phase 2 (Basic Phonemes Part 1): Add-on Pack                                                 </t>
    </r>
    <r>
      <rPr>
        <sz val="8"/>
        <color theme="1"/>
        <rFont val="Arial"/>
        <family val="2"/>
      </rPr>
      <t>(22 books: 22 titles, 1 copy each)</t>
    </r>
  </si>
  <si>
    <t>9780138195618</t>
  </si>
  <si>
    <r>
      <t xml:space="preserve">Phase 3 (Basic Phonemes Part 2): Add-on Pack                                                </t>
    </r>
    <r>
      <rPr>
        <sz val="8"/>
        <color theme="1"/>
        <rFont val="Arial"/>
        <family val="2"/>
      </rPr>
      <t>(35 books: 35 titles, 1 copy each)</t>
    </r>
  </si>
  <si>
    <t>9780138195625</t>
  </si>
  <si>
    <r>
      <t xml:space="preserve">Phase 4 (Consolidation): Add-on Pack                                                   </t>
    </r>
    <r>
      <rPr>
        <sz val="8"/>
        <color theme="1"/>
        <rFont val="Arial"/>
        <family val="2"/>
      </rPr>
      <t>(24 books: 24 titles, 1 copy each)</t>
    </r>
  </si>
  <si>
    <t>9780138195656</t>
  </si>
  <si>
    <r>
      <t xml:space="preserve">Phase 5 (Alternate Spellings): Add-on Pack                                                 </t>
    </r>
    <r>
      <rPr>
        <sz val="8"/>
        <color theme="1"/>
        <rFont val="Arial"/>
        <family val="2"/>
      </rPr>
      <t>(46 books: 46 titles, 1 copy each)</t>
    </r>
  </si>
  <si>
    <t>9780138195670</t>
  </si>
  <si>
    <r>
      <t xml:space="preserve">Professional Learning Services - Implementation (contact professionalservices@pearsoncanada.com)                                                                                                                                                                   </t>
    </r>
    <r>
      <rPr>
        <sz val="10"/>
        <color theme="0"/>
        <rFont val="Plus Jakarta Sans"/>
      </rPr>
      <t>*Additional travel charges may apply</t>
    </r>
  </si>
  <si>
    <t>Foundational Literacy PD (Full Day - In person)*</t>
  </si>
  <si>
    <t>N/A</t>
  </si>
  <si>
    <t>Foundational Literacy PD (Half Day - In person)*</t>
  </si>
  <si>
    <t>Foundational Literacy PD (Webinar up to 1.5 hours)</t>
  </si>
  <si>
    <t>Subtotal</t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</si>
  <si>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</si>
  <si>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t>** GST (5%)</t>
  </si>
  <si>
    <t>* Shipping (7%)</t>
  </si>
  <si>
    <t>Estimated Final Total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</si>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</sst>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b/>
      <sz val="10"/>
      <name val="Plus Jakarta Sans"/>
    </font>
    <font>
      <sz val="10"/>
      <color theme="1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8"/>
      <name val="Plus Jakarta Sans"/>
    </font>
    <font>
      <b/>
      <sz val="14"/>
      <name val="Plus Jakarta Sans"/>
    </font>
    <font>
      <b/>
      <sz val="9"/>
      <color theme="0"/>
      <name val="Plus Jakarta Sans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color theme="0"/>
      <name val="Plus Jakarta Sans"/>
    </font>
    <font>
      <b/>
      <sz val="7"/>
      <color theme="0"/>
      <name val="Plus Jakarta Sans"/>
    </font>
    <font>
      <b/>
      <sz val="10"/>
      <color theme="0"/>
      <name val="Plus Jakarta Sans"/>
    </font>
    <font>
      <sz val="10"/>
      <color theme="0"/>
      <name val="Plus Jakarta Sans"/>
    </font>
    <font>
      <strike/>
      <sz val="9"/>
      <color theme="1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416B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96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64" fontId="7" fillId="0" borderId="0" xfId="1" applyFont="1" applyFill="1" applyAlignment="1">
      <alignment vertical="center"/>
    </xf>
    <xf numFmtId="0" fontId="8" fillId="0" borderId="0" xfId="0" applyFont="1" applyAlignment="1">
      <alignment horizontal="left" indent="12"/>
    </xf>
    <xf numFmtId="0" fontId="9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1" fontId="7" fillId="0" borderId="1" xfId="0" applyNumberFormat="1" applyFont="1" applyBorder="1" applyAlignment="1">
      <alignment horizontal="left" vertical="center" indent="1"/>
    </xf>
    <xf numFmtId="166" fontId="7" fillId="0" borderId="1" xfId="0" applyNumberFormat="1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22" fillId="3" borderId="1" xfId="0" applyFont="1" applyFill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left" vertical="center" wrapText="1" indent="1"/>
    </xf>
    <xf numFmtId="164" fontId="22" fillId="3" borderId="1" xfId="1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left" vertical="center" indent="1"/>
    </xf>
    <xf numFmtId="49" fontId="23" fillId="5" borderId="1" xfId="0" applyNumberFormat="1" applyFont="1" applyFill="1" applyBorder="1" applyAlignment="1">
      <alignment horizontal="center" vertical="center"/>
    </xf>
    <xf numFmtId="166" fontId="29" fillId="0" borderId="1" xfId="0" applyNumberFormat="1" applyFont="1" applyBorder="1" applyAlignment="1">
      <alignment horizontal="left" vertical="center" inden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65" fontId="6" fillId="4" borderId="7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1" fontId="7" fillId="4" borderId="7" xfId="0" applyNumberFormat="1" applyFont="1" applyFill="1" applyBorder="1" applyAlignment="1">
      <alignment horizontal="center" vertical="center"/>
    </xf>
    <xf numFmtId="164" fontId="7" fillId="4" borderId="7" xfId="1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1" fontId="20" fillId="4" borderId="9" xfId="0" applyNumberFormat="1" applyFont="1" applyFill="1" applyBorder="1"/>
    <xf numFmtId="1" fontId="20" fillId="4" borderId="0" xfId="0" applyNumberFormat="1" applyFont="1" applyFill="1"/>
    <xf numFmtId="1" fontId="20" fillId="4" borderId="0" xfId="0" applyNumberFormat="1" applyFont="1" applyFill="1" applyAlignment="1">
      <alignment horizontal="left" vertical="center"/>
    </xf>
    <xf numFmtId="1" fontId="20" fillId="4" borderId="0" xfId="0" applyNumberFormat="1" applyFont="1" applyFill="1" applyAlignment="1">
      <alignment horizontal="left"/>
    </xf>
    <xf numFmtId="1" fontId="20" fillId="4" borderId="10" xfId="0" applyNumberFormat="1" applyFont="1" applyFill="1" applyBorder="1"/>
    <xf numFmtId="1" fontId="21" fillId="4" borderId="9" xfId="0" applyNumberFormat="1" applyFont="1" applyFill="1" applyBorder="1" applyAlignment="1">
      <alignment vertical="center"/>
    </xf>
    <xf numFmtId="1" fontId="21" fillId="4" borderId="0" xfId="0" applyNumberFormat="1" applyFont="1" applyFill="1" applyAlignment="1">
      <alignment vertical="center"/>
    </xf>
    <xf numFmtId="1" fontId="21" fillId="4" borderId="0" xfId="0" applyNumberFormat="1" applyFont="1" applyFill="1" applyAlignment="1">
      <alignment horizontal="left" vertical="center"/>
    </xf>
    <xf numFmtId="1" fontId="21" fillId="4" borderId="10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 wrapText="1"/>
    </xf>
    <xf numFmtId="0" fontId="10" fillId="4" borderId="12" xfId="0" applyFont="1" applyFill="1" applyBorder="1" applyAlignment="1">
      <alignment vertical="center" wrapText="1"/>
    </xf>
    <xf numFmtId="164" fontId="22" fillId="3" borderId="14" xfId="1" applyFont="1" applyFill="1" applyBorder="1" applyAlignment="1">
      <alignment horizontal="left" vertical="center" wrapText="1" indent="1"/>
    </xf>
    <xf numFmtId="164" fontId="7" fillId="0" borderId="14" xfId="0" applyNumberFormat="1" applyFont="1" applyBorder="1" applyAlignment="1">
      <alignment horizontal="left" vertical="center" indent="1"/>
    </xf>
    <xf numFmtId="1" fontId="6" fillId="0" borderId="9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right" vertical="center"/>
    </xf>
    <xf numFmtId="1" fontId="14" fillId="0" borderId="0" xfId="3" applyNumberFormat="1" applyFont="1" applyAlignment="1">
      <alignment horizontal="right" vertical="center"/>
    </xf>
    <xf numFmtId="164" fontId="15" fillId="0" borderId="14" xfId="1" applyFont="1" applyFill="1" applyBorder="1" applyAlignment="1">
      <alignment vertical="center"/>
    </xf>
    <xf numFmtId="1" fontId="16" fillId="5" borderId="0" xfId="0" applyNumberFormat="1" applyFont="1" applyFill="1" applyAlignment="1">
      <alignment horizontal="center" vertical="center" wrapText="1"/>
    </xf>
    <xf numFmtId="1" fontId="17" fillId="0" borderId="0" xfId="3" applyNumberFormat="1" applyFont="1" applyAlignment="1">
      <alignment horizontal="right" vertical="center"/>
    </xf>
    <xf numFmtId="1" fontId="16" fillId="5" borderId="19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/>
    </xf>
    <xf numFmtId="4" fontId="14" fillId="0" borderId="19" xfId="0" applyNumberFormat="1" applyFont="1" applyBorder="1" applyAlignment="1">
      <alignment horizontal="right" vertical="center"/>
    </xf>
    <xf numFmtId="1" fontId="14" fillId="0" borderId="19" xfId="3" applyNumberFormat="1" applyFont="1" applyBorder="1" applyAlignment="1">
      <alignment horizontal="right" vertical="center"/>
    </xf>
    <xf numFmtId="164" fontId="15" fillId="0" borderId="20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horizontal="left" vertical="center"/>
    </xf>
    <xf numFmtId="4" fontId="13" fillId="0" borderId="14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1" fillId="0" borderId="1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left" vertical="center"/>
    </xf>
    <xf numFmtId="4" fontId="11" fillId="2" borderId="14" xfId="0" applyNumberFormat="1" applyFont="1" applyFill="1" applyBorder="1" applyAlignment="1">
      <alignment horizontal="left" vertical="center"/>
    </xf>
    <xf numFmtId="0" fontId="18" fillId="0" borderId="0" xfId="2" applyFont="1" applyAlignment="1">
      <alignment horizontal="right" vertical="center" readingOrder="1"/>
    </xf>
    <xf numFmtId="0" fontId="23" fillId="6" borderId="13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vertical="center"/>
    </xf>
    <xf numFmtId="0" fontId="23" fillId="0" borderId="1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0" xfId="0" applyNumberFormat="1" applyFont="1" applyFill="1" applyAlignment="1">
      <alignment horizontal="center" vertical="center" wrapText="1"/>
    </xf>
    <xf numFmtId="1" fontId="16" fillId="5" borderId="18" xfId="0" applyNumberFormat="1" applyFont="1" applyFill="1" applyBorder="1" applyAlignment="1">
      <alignment horizontal="center" vertical="center" wrapText="1"/>
    </xf>
    <xf numFmtId="1" fontId="16" fillId="5" borderId="19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7" fillId="0" borderId="15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25" fillId="7" borderId="15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/>
    </xf>
    <xf numFmtId="0" fontId="26" fillId="7" borderId="16" xfId="0" applyFont="1" applyFill="1" applyBorder="1" applyAlignment="1">
      <alignment horizontal="center" vertical="center"/>
    </xf>
    <xf numFmtId="0" fontId="27" fillId="3" borderId="15" xfId="0" applyFont="1" applyFill="1" applyBorder="1" applyAlignment="1">
      <alignment horizontal="left" vertical="center" wrapText="1" indent="1"/>
    </xf>
    <xf numFmtId="0" fontId="27" fillId="3" borderId="2" xfId="0" applyFont="1" applyFill="1" applyBorder="1" applyAlignment="1">
      <alignment horizontal="left" vertical="center" wrapText="1" indent="1"/>
    </xf>
    <xf numFmtId="0" fontId="27" fillId="3" borderId="16" xfId="0" applyFont="1" applyFill="1" applyBorder="1" applyAlignment="1">
      <alignment horizontal="left" vertical="center" wrapText="1" indent="1"/>
    </xf>
    <xf numFmtId="0" fontId="22" fillId="3" borderId="15" xfId="0" applyFont="1" applyFill="1" applyBorder="1" applyAlignment="1">
      <alignment horizontal="left" vertical="center" wrapText="1" indent="1"/>
    </xf>
    <xf numFmtId="0" fontId="22" fillId="3" borderId="2" xfId="0" applyFont="1" applyFill="1" applyBorder="1" applyAlignment="1">
      <alignment horizontal="left" vertical="center" wrapText="1" indent="1"/>
    </xf>
    <xf numFmtId="0" fontId="22" fillId="3" borderId="3" xfId="0" applyFont="1" applyFill="1" applyBorder="1" applyAlignment="1">
      <alignment horizontal="left" vertical="center" wrapText="1" indent="1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0D004D"/>
      <color rgb="FF945FFD"/>
      <color rgb="FFEDECF6"/>
      <color rgb="FFC416B8"/>
      <color rgb="FFC1BFFF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facebook.com/pearsonk12.ca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linkedin.com/showcase/3576961/admin/dashboard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x.com/PearsonK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717030</xdr:colOff>
      <xdr:row>0</xdr:row>
      <xdr:rowOff>244673</xdr:rowOff>
    </xdr:from>
    <xdr:to>
      <xdr:col>10</xdr:col>
      <xdr:colOff>117937</xdr:colOff>
      <xdr:row>3</xdr:row>
      <xdr:rowOff>110491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A200AA0-212A-449F-B4F7-06EEEC7B5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88" r="20738"/>
        <a:stretch/>
      </xdr:blipFill>
      <xdr:spPr>
        <a:xfrm>
          <a:off x="6492990" y="244673"/>
          <a:ext cx="761077" cy="80688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35</xdr:row>
      <xdr:rowOff>190500</xdr:rowOff>
    </xdr:from>
    <xdr:to>
      <xdr:col>4</xdr:col>
      <xdr:colOff>2015490</xdr:colOff>
      <xdr:row>38</xdr:row>
      <xdr:rowOff>4445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ADF69F-0D33-5804-D667-BD089D24A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0810875"/>
          <a:ext cx="2200275" cy="730250"/>
        </a:xfrm>
        <a:prstGeom prst="rect">
          <a:avLst/>
        </a:prstGeom>
      </xdr:spPr>
    </xdr:pic>
    <xdr:clientData/>
  </xdr:twoCellAnchor>
  <xdr:twoCellAnchor editAs="oneCell">
    <xdr:from>
      <xdr:col>4</xdr:col>
      <xdr:colOff>2152650</xdr:colOff>
      <xdr:row>35</xdr:row>
      <xdr:rowOff>196850</xdr:rowOff>
    </xdr:from>
    <xdr:to>
      <xdr:col>7</xdr:col>
      <xdr:colOff>161925</xdr:colOff>
      <xdr:row>37</xdr:row>
      <xdr:rowOff>270451</xdr:rowOff>
    </xdr:to>
    <xdr:pic>
      <xdr:nvPicPr>
        <xdr:cNvPr id="6" name="Pictur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6B773E-98CA-1731-BE0B-2BB361350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10817225"/>
          <a:ext cx="2047875" cy="687011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35</xdr:row>
      <xdr:rowOff>209550</xdr:rowOff>
    </xdr:from>
    <xdr:to>
      <xdr:col>9</xdr:col>
      <xdr:colOff>262161</xdr:colOff>
      <xdr:row>37</xdr:row>
      <xdr:rowOff>232410</xdr:rowOff>
    </xdr:to>
    <xdr:pic>
      <xdr:nvPicPr>
        <xdr:cNvPr id="5" name="Picture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A77438-D9B9-CEBC-7615-5B260B91E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10829925"/>
          <a:ext cx="1941101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162561</xdr:colOff>
      <xdr:row>0</xdr:row>
      <xdr:rowOff>123190</xdr:rowOff>
    </xdr:from>
    <xdr:to>
      <xdr:col>4</xdr:col>
      <xdr:colOff>270511</xdr:colOff>
      <xdr:row>0</xdr:row>
      <xdr:rowOff>307734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E31000-1023-ED60-9283-E8008C937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61" y="123190"/>
          <a:ext cx="965200" cy="190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L35"/>
  <sheetViews>
    <sheetView tabSelected="1" topLeftCell="A9" zoomScaleNormal="100" zoomScaleSheetLayoutView="100" workbookViewId="0">
      <selection activeCell="A13" sqref="A13:E13"/>
    </sheetView>
  </sheetViews>
  <sheetFormatPr defaultColWidth="8.54296875" defaultRowHeight="24" customHeight="1" x14ac:dyDescent="0.35"/>
  <cols>
    <col min="1" max="2" width="3.1796875" style="1" customWidth="1"/>
    <col min="3" max="4" width="3.1796875" style="2" customWidth="1"/>
    <col min="5" max="5" width="34" style="3" customWidth="1"/>
    <col min="6" max="6" width="7" style="3" customWidth="1"/>
    <col min="7" max="7" width="16.7265625" style="4" bestFit="1" customWidth="1"/>
    <col min="8" max="8" width="13.7265625" style="5" bestFit="1" customWidth="1"/>
    <col min="9" max="9" width="13.7265625" style="5" customWidth="1"/>
    <col min="10" max="10" width="6.54296875" style="3" customWidth="1"/>
    <col min="11" max="11" width="12.54296875" style="3" customWidth="1"/>
    <col min="12" max="12" width="14.36328125" style="3" customWidth="1"/>
    <col min="13" max="16384" width="8.54296875" style="3"/>
  </cols>
  <sheetData>
    <row r="1" spans="1:12" ht="32.5" customHeight="1" x14ac:dyDescent="0.35">
      <c r="A1" s="22"/>
      <c r="B1" s="23"/>
      <c r="C1" s="24"/>
      <c r="D1" s="24"/>
      <c r="E1" s="25"/>
      <c r="F1" s="25"/>
      <c r="G1" s="26"/>
      <c r="H1" s="27"/>
      <c r="I1" s="27"/>
      <c r="J1" s="25"/>
      <c r="K1" s="28"/>
    </row>
    <row r="2" spans="1:12" s="6" customFormat="1" ht="27" customHeight="1" x14ac:dyDescent="1.25">
      <c r="A2" s="29"/>
      <c r="B2" s="30"/>
      <c r="C2" s="30"/>
      <c r="D2" s="30"/>
      <c r="E2" s="31" t="s">
        <v>0</v>
      </c>
      <c r="F2" s="32"/>
      <c r="G2" s="32"/>
      <c r="H2" s="32"/>
      <c r="I2" s="30"/>
      <c r="J2" s="30"/>
      <c r="K2" s="33"/>
    </row>
    <row r="3" spans="1:12" s="7" customFormat="1" ht="16" customHeight="1" x14ac:dyDescent="0.35">
      <c r="A3" s="34"/>
      <c r="B3" s="35"/>
      <c r="C3" s="35"/>
      <c r="D3" s="35"/>
      <c r="E3" s="36" t="s">
        <v>1</v>
      </c>
      <c r="F3" s="36"/>
      <c r="G3" s="36"/>
      <c r="H3" s="36"/>
      <c r="I3" s="35"/>
      <c r="J3" s="35"/>
      <c r="K3" s="37"/>
    </row>
    <row r="4" spans="1:12" s="8" customFormat="1" ht="22" customHeight="1" x14ac:dyDescent="0.6">
      <c r="A4" s="38"/>
      <c r="B4" s="39"/>
      <c r="C4" s="39"/>
      <c r="D4" s="39"/>
      <c r="E4" s="40" t="s">
        <v>2</v>
      </c>
      <c r="F4" s="41"/>
      <c r="G4" s="41"/>
      <c r="H4" s="41"/>
      <c r="I4" s="39"/>
      <c r="J4" s="39"/>
      <c r="K4" s="42"/>
    </row>
    <row r="5" spans="1:12" ht="20.149999999999999" customHeight="1" x14ac:dyDescent="0.35">
      <c r="A5" s="63" t="s">
        <v>3</v>
      </c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2" ht="20.149999999999999" customHeight="1" x14ac:dyDescent="0.35">
      <c r="A6" s="66" t="s">
        <v>4</v>
      </c>
      <c r="B6" s="67"/>
      <c r="C6" s="67"/>
      <c r="D6" s="67"/>
      <c r="E6" s="67"/>
      <c r="F6" s="68" t="s">
        <v>5</v>
      </c>
      <c r="G6" s="68"/>
      <c r="H6" s="68"/>
      <c r="I6" s="68"/>
      <c r="J6" s="68"/>
      <c r="K6" s="69"/>
    </row>
    <row r="7" spans="1:12" ht="20.149999999999999" customHeight="1" x14ac:dyDescent="0.35">
      <c r="A7" s="60" t="s">
        <v>6</v>
      </c>
      <c r="B7" s="61"/>
      <c r="C7" s="61"/>
      <c r="D7" s="61"/>
      <c r="E7" s="61"/>
      <c r="F7" s="56" t="s">
        <v>6</v>
      </c>
      <c r="G7" s="56"/>
      <c r="H7" s="56"/>
      <c r="I7" s="56"/>
      <c r="J7" s="56"/>
      <c r="K7" s="57"/>
    </row>
    <row r="8" spans="1:12" ht="20.149999999999999" customHeight="1" x14ac:dyDescent="0.35">
      <c r="A8" s="60" t="s">
        <v>7</v>
      </c>
      <c r="B8" s="61"/>
      <c r="C8" s="61"/>
      <c r="D8" s="61"/>
      <c r="E8" s="61"/>
      <c r="F8" s="56" t="s">
        <v>8</v>
      </c>
      <c r="G8" s="56"/>
      <c r="H8" s="56"/>
      <c r="I8" s="56"/>
      <c r="J8" s="56"/>
      <c r="K8" s="57"/>
    </row>
    <row r="9" spans="1:12" ht="20.149999999999999" customHeight="1" x14ac:dyDescent="0.35">
      <c r="A9" s="60" t="s">
        <v>9</v>
      </c>
      <c r="B9" s="61"/>
      <c r="C9" s="61"/>
      <c r="D9" s="61"/>
      <c r="E9" s="61"/>
      <c r="F9" s="56" t="s">
        <v>9</v>
      </c>
      <c r="G9" s="56"/>
      <c r="H9" s="56"/>
      <c r="I9" s="56"/>
      <c r="J9" s="56"/>
      <c r="K9" s="57"/>
    </row>
    <row r="10" spans="1:12" ht="20.149999999999999" customHeight="1" x14ac:dyDescent="0.35">
      <c r="A10" s="62" t="s">
        <v>10</v>
      </c>
      <c r="B10" s="58"/>
      <c r="C10" s="58"/>
      <c r="D10" s="58"/>
      <c r="E10" s="58"/>
      <c r="F10" s="58" t="s">
        <v>10</v>
      </c>
      <c r="G10" s="58"/>
      <c r="H10" s="58"/>
      <c r="I10" s="58"/>
      <c r="J10" s="58"/>
      <c r="K10" s="59"/>
    </row>
    <row r="11" spans="1:12" ht="20.149999999999999" customHeight="1" x14ac:dyDescent="0.35">
      <c r="A11" s="62" t="s">
        <v>11</v>
      </c>
      <c r="B11" s="58"/>
      <c r="C11" s="58"/>
      <c r="D11" s="58"/>
      <c r="E11" s="58"/>
      <c r="F11" s="58" t="s">
        <v>11</v>
      </c>
      <c r="G11" s="58"/>
      <c r="H11" s="58"/>
      <c r="I11" s="58"/>
      <c r="J11" s="58"/>
      <c r="K11" s="59"/>
    </row>
    <row r="12" spans="1:12" ht="45" customHeight="1" x14ac:dyDescent="0.35">
      <c r="A12" s="87" t="s">
        <v>12</v>
      </c>
      <c r="B12" s="88"/>
      <c r="C12" s="88"/>
      <c r="D12" s="88"/>
      <c r="E12" s="88"/>
      <c r="F12" s="88"/>
      <c r="G12" s="88"/>
      <c r="H12" s="88"/>
      <c r="I12" s="88"/>
      <c r="J12" s="88"/>
      <c r="K12" s="89"/>
    </row>
    <row r="13" spans="1:12" ht="19.5" customHeight="1" x14ac:dyDescent="0.35">
      <c r="A13" s="93" t="s">
        <v>13</v>
      </c>
      <c r="B13" s="94"/>
      <c r="C13" s="94"/>
      <c r="D13" s="94"/>
      <c r="E13" s="95"/>
      <c r="F13" s="14" t="s">
        <v>14</v>
      </c>
      <c r="G13" s="15" t="s">
        <v>15</v>
      </c>
      <c r="H13" s="16" t="s">
        <v>16</v>
      </c>
      <c r="I13" s="16" t="s">
        <v>17</v>
      </c>
      <c r="J13" s="16" t="s">
        <v>18</v>
      </c>
      <c r="K13" s="43" t="s">
        <v>19</v>
      </c>
    </row>
    <row r="14" spans="1:12" s="12" customFormat="1" ht="29.5" customHeight="1" x14ac:dyDescent="0.35">
      <c r="A14" s="71" t="s">
        <v>20</v>
      </c>
      <c r="B14" s="72"/>
      <c r="C14" s="72"/>
      <c r="D14" s="72"/>
      <c r="E14" s="72"/>
      <c r="F14" s="17" t="s">
        <v>21</v>
      </c>
      <c r="G14" s="11" t="s">
        <v>22</v>
      </c>
      <c r="H14" s="21">
        <v>205.2</v>
      </c>
      <c r="I14" s="19">
        <f>H14*0.6</f>
        <v>123.11999999999999</v>
      </c>
      <c r="J14" s="11"/>
      <c r="K14" s="44">
        <f t="shared" ref="K14:K23" si="0">J14*I14</f>
        <v>0</v>
      </c>
      <c r="L14" s="3"/>
    </row>
    <row r="15" spans="1:12" s="12" customFormat="1" ht="27.65" customHeight="1" x14ac:dyDescent="0.35">
      <c r="A15" s="71" t="s">
        <v>23</v>
      </c>
      <c r="B15" s="72"/>
      <c r="C15" s="72"/>
      <c r="D15" s="72"/>
      <c r="E15" s="72"/>
      <c r="F15" s="17" t="s">
        <v>21</v>
      </c>
      <c r="G15" s="11" t="s">
        <v>24</v>
      </c>
      <c r="H15" s="21">
        <v>1128.5999999999999</v>
      </c>
      <c r="I15" s="19">
        <f t="shared" ref="I15:I23" si="1">H15*0.6</f>
        <v>677.16</v>
      </c>
      <c r="J15" s="11"/>
      <c r="K15" s="44">
        <f t="shared" si="0"/>
        <v>0</v>
      </c>
      <c r="L15" s="3"/>
    </row>
    <row r="16" spans="1:12" s="12" customFormat="1" ht="26.15" customHeight="1" x14ac:dyDescent="0.35">
      <c r="A16" s="71" t="s">
        <v>25</v>
      </c>
      <c r="B16" s="72"/>
      <c r="C16" s="72"/>
      <c r="D16" s="72"/>
      <c r="E16" s="72"/>
      <c r="F16" s="17" t="s">
        <v>26</v>
      </c>
      <c r="G16" s="11" t="s">
        <v>27</v>
      </c>
      <c r="H16" s="21">
        <v>1795.5</v>
      </c>
      <c r="I16" s="19">
        <f t="shared" si="1"/>
        <v>1077.3</v>
      </c>
      <c r="J16" s="11"/>
      <c r="K16" s="44">
        <f t="shared" si="0"/>
        <v>0</v>
      </c>
      <c r="L16" s="3"/>
    </row>
    <row r="17" spans="1:12" s="12" customFormat="1" ht="32.15" customHeight="1" x14ac:dyDescent="0.35">
      <c r="A17" s="71" t="s">
        <v>28</v>
      </c>
      <c r="B17" s="72"/>
      <c r="C17" s="72"/>
      <c r="D17" s="72"/>
      <c r="E17" s="72"/>
      <c r="F17" s="17" t="s">
        <v>26</v>
      </c>
      <c r="G17" s="11" t="s">
        <v>29</v>
      </c>
      <c r="H17" s="21">
        <v>1231.2</v>
      </c>
      <c r="I17" s="19">
        <f t="shared" si="1"/>
        <v>738.72</v>
      </c>
      <c r="J17" s="11"/>
      <c r="K17" s="44">
        <f t="shared" si="0"/>
        <v>0</v>
      </c>
      <c r="L17" s="3"/>
    </row>
    <row r="18" spans="1:12" s="12" customFormat="1" ht="31.5" customHeight="1" x14ac:dyDescent="0.35">
      <c r="A18" s="71" t="s">
        <v>30</v>
      </c>
      <c r="B18" s="72"/>
      <c r="C18" s="72"/>
      <c r="D18" s="72"/>
      <c r="E18" s="72"/>
      <c r="F18" s="20" t="s">
        <v>31</v>
      </c>
      <c r="G18" s="11" t="s">
        <v>32</v>
      </c>
      <c r="H18" s="21">
        <v>2359.8000000000002</v>
      </c>
      <c r="I18" s="19">
        <f t="shared" si="1"/>
        <v>1415.88</v>
      </c>
      <c r="J18" s="11"/>
      <c r="K18" s="44">
        <f t="shared" si="0"/>
        <v>0</v>
      </c>
      <c r="L18" s="3"/>
    </row>
    <row r="19" spans="1:12" s="12" customFormat="1" ht="29.15" customHeight="1" x14ac:dyDescent="0.35">
      <c r="A19" s="73" t="s">
        <v>33</v>
      </c>
      <c r="B19" s="74"/>
      <c r="C19" s="74"/>
      <c r="D19" s="74"/>
      <c r="E19" s="75"/>
      <c r="F19" s="18" t="s">
        <v>21</v>
      </c>
      <c r="G19" s="11" t="s">
        <v>34</v>
      </c>
      <c r="H19" s="21">
        <v>38</v>
      </c>
      <c r="I19" s="19">
        <f t="shared" si="1"/>
        <v>22.8</v>
      </c>
      <c r="J19" s="11"/>
      <c r="K19" s="44">
        <f t="shared" si="0"/>
        <v>0</v>
      </c>
      <c r="L19" s="3"/>
    </row>
    <row r="20" spans="1:12" s="12" customFormat="1" ht="34" customHeight="1" x14ac:dyDescent="0.35">
      <c r="A20" s="73" t="s">
        <v>35</v>
      </c>
      <c r="B20" s="74"/>
      <c r="C20" s="74"/>
      <c r="D20" s="74"/>
      <c r="E20" s="75"/>
      <c r="F20" s="17" t="s">
        <v>21</v>
      </c>
      <c r="G20" s="11" t="s">
        <v>36</v>
      </c>
      <c r="H20" s="21">
        <v>209</v>
      </c>
      <c r="I20" s="19">
        <f t="shared" si="1"/>
        <v>125.39999999999999</v>
      </c>
      <c r="J20" s="11"/>
      <c r="K20" s="44">
        <f t="shared" si="0"/>
        <v>0</v>
      </c>
      <c r="L20" s="3"/>
    </row>
    <row r="21" spans="1:12" s="12" customFormat="1" ht="28.5" customHeight="1" x14ac:dyDescent="0.35">
      <c r="A21" s="73" t="s">
        <v>37</v>
      </c>
      <c r="B21" s="74"/>
      <c r="C21" s="74"/>
      <c r="D21" s="74"/>
      <c r="E21" s="75"/>
      <c r="F21" s="17" t="s">
        <v>26</v>
      </c>
      <c r="G21" s="11" t="s">
        <v>38</v>
      </c>
      <c r="H21" s="21">
        <v>332.5</v>
      </c>
      <c r="I21" s="19">
        <f t="shared" si="1"/>
        <v>199.5</v>
      </c>
      <c r="J21" s="11"/>
      <c r="K21" s="44">
        <f t="shared" si="0"/>
        <v>0</v>
      </c>
      <c r="L21" s="3"/>
    </row>
    <row r="22" spans="1:12" s="12" customFormat="1" ht="26.15" customHeight="1" x14ac:dyDescent="0.35">
      <c r="A22" s="73" t="s">
        <v>39</v>
      </c>
      <c r="B22" s="74"/>
      <c r="C22" s="74"/>
      <c r="D22" s="74"/>
      <c r="E22" s="75"/>
      <c r="F22" s="20" t="s">
        <v>26</v>
      </c>
      <c r="G22" s="11" t="s">
        <v>40</v>
      </c>
      <c r="H22" s="21">
        <v>228</v>
      </c>
      <c r="I22" s="19">
        <f t="shared" si="1"/>
        <v>136.79999999999998</v>
      </c>
      <c r="J22" s="11"/>
      <c r="K22" s="44">
        <f t="shared" si="0"/>
        <v>0</v>
      </c>
    </row>
    <row r="23" spans="1:12" s="12" customFormat="1" ht="30.65" customHeight="1" x14ac:dyDescent="0.35">
      <c r="A23" s="76" t="s">
        <v>41</v>
      </c>
      <c r="B23" s="77"/>
      <c r="C23" s="77"/>
      <c r="D23" s="77"/>
      <c r="E23" s="78"/>
      <c r="F23" s="18" t="s">
        <v>31</v>
      </c>
      <c r="G23" s="11" t="s">
        <v>42</v>
      </c>
      <c r="H23" s="21">
        <v>437</v>
      </c>
      <c r="I23" s="19">
        <f t="shared" si="1"/>
        <v>262.2</v>
      </c>
      <c r="J23" s="11"/>
      <c r="K23" s="44">
        <f t="shared" si="0"/>
        <v>0</v>
      </c>
    </row>
    <row r="24" spans="1:12" ht="41.25" customHeight="1" x14ac:dyDescent="0.35">
      <c r="A24" s="90" t="s">
        <v>43</v>
      </c>
      <c r="B24" s="91"/>
      <c r="C24" s="91"/>
      <c r="D24" s="91"/>
      <c r="E24" s="91"/>
      <c r="F24" s="91"/>
      <c r="G24" s="91"/>
      <c r="H24" s="91"/>
      <c r="I24" s="91"/>
      <c r="J24" s="91"/>
      <c r="K24" s="92"/>
    </row>
    <row r="25" spans="1:12" s="12" customFormat="1" ht="20.149999999999999" customHeight="1" x14ac:dyDescent="0.35">
      <c r="A25" s="84" t="s">
        <v>44</v>
      </c>
      <c r="B25" s="85"/>
      <c r="C25" s="85"/>
      <c r="D25" s="85"/>
      <c r="E25" s="85"/>
      <c r="F25" s="86"/>
      <c r="G25" s="9">
        <v>9780137988778</v>
      </c>
      <c r="H25" s="10">
        <v>3200</v>
      </c>
      <c r="I25" s="10" t="s">
        <v>45</v>
      </c>
      <c r="J25" s="11"/>
      <c r="K25" s="44">
        <f>J25*H25</f>
        <v>0</v>
      </c>
    </row>
    <row r="26" spans="1:12" s="12" customFormat="1" ht="20.149999999999999" customHeight="1" x14ac:dyDescent="0.35">
      <c r="A26" s="84" t="s">
        <v>46</v>
      </c>
      <c r="B26" s="85"/>
      <c r="C26" s="85"/>
      <c r="D26" s="85"/>
      <c r="E26" s="85"/>
      <c r="F26" s="86"/>
      <c r="G26" s="9">
        <v>9780137988792</v>
      </c>
      <c r="H26" s="10">
        <v>2200</v>
      </c>
      <c r="I26" s="10" t="s">
        <v>45</v>
      </c>
      <c r="J26" s="11"/>
      <c r="K26" s="44">
        <f>J26*H26</f>
        <v>0</v>
      </c>
    </row>
    <row r="27" spans="1:12" s="12" customFormat="1" ht="20.149999999999999" customHeight="1" x14ac:dyDescent="0.35">
      <c r="A27" s="84" t="s">
        <v>47</v>
      </c>
      <c r="B27" s="85"/>
      <c r="C27" s="85"/>
      <c r="D27" s="85"/>
      <c r="E27" s="85"/>
      <c r="F27" s="86"/>
      <c r="G27" s="9">
        <v>9780137988808</v>
      </c>
      <c r="H27" s="10">
        <v>550</v>
      </c>
      <c r="I27" s="10" t="s">
        <v>45</v>
      </c>
      <c r="J27" s="11"/>
      <c r="K27" s="44">
        <f>J27*H27</f>
        <v>0</v>
      </c>
    </row>
    <row r="28" spans="1:12" s="13" customFormat="1" ht="22" customHeight="1" x14ac:dyDescent="0.35">
      <c r="A28" s="45"/>
      <c r="B28" s="1"/>
      <c r="C28" s="2"/>
      <c r="D28" s="2"/>
      <c r="G28" s="1"/>
      <c r="H28" s="46"/>
      <c r="I28" s="46"/>
      <c r="J28" s="47" t="s">
        <v>48</v>
      </c>
      <c r="K28" s="48">
        <f>SUM(K14:K27)</f>
        <v>0</v>
      </c>
    </row>
    <row r="29" spans="1:12" s="13" customFormat="1" ht="22" customHeight="1" x14ac:dyDescent="0.35">
      <c r="A29" s="79" t="s">
        <v>49</v>
      </c>
      <c r="B29" s="80"/>
      <c r="C29" s="80"/>
      <c r="D29" s="80"/>
      <c r="E29" s="80"/>
      <c r="F29" s="49"/>
      <c r="G29" s="1"/>
      <c r="H29" s="46"/>
      <c r="I29" s="46"/>
      <c r="J29" s="50" t="s">
        <v>50</v>
      </c>
      <c r="K29" s="48">
        <f>K28*0.05</f>
        <v>0</v>
      </c>
    </row>
    <row r="30" spans="1:12" s="13" customFormat="1" ht="22" customHeight="1" x14ac:dyDescent="0.35">
      <c r="A30" s="79"/>
      <c r="B30" s="80"/>
      <c r="C30" s="80"/>
      <c r="D30" s="80"/>
      <c r="E30" s="80"/>
      <c r="F30" s="49"/>
      <c r="G30" s="1"/>
      <c r="H30" s="46"/>
      <c r="I30" s="46"/>
      <c r="J30" s="50" t="s">
        <v>51</v>
      </c>
      <c r="K30" s="48">
        <f>K28*0.07</f>
        <v>0</v>
      </c>
    </row>
    <row r="31" spans="1:12" s="13" customFormat="1" ht="22" customHeight="1" x14ac:dyDescent="0.35">
      <c r="A31" s="81"/>
      <c r="B31" s="82"/>
      <c r="C31" s="82"/>
      <c r="D31" s="82"/>
      <c r="E31" s="82"/>
      <c r="F31" s="51"/>
      <c r="G31" s="52"/>
      <c r="H31" s="53"/>
      <c r="I31" s="53"/>
      <c r="J31" s="54" t="s">
        <v>52</v>
      </c>
      <c r="K31" s="55">
        <f>K28+K29+K30</f>
        <v>0</v>
      </c>
    </row>
    <row r="32" spans="1:12" ht="10" customHeight="1" x14ac:dyDescent="0.35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ht="12" customHeight="1" x14ac:dyDescent="0.35">
      <c r="A33" s="70" t="s">
        <v>53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2" customHeight="1" x14ac:dyDescent="0.35">
      <c r="A34" s="70" t="s">
        <v>54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1" ht="12" customHeight="1" x14ac:dyDescent="0.35">
      <c r="A35" s="70" t="s">
        <v>55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</row>
  </sheetData>
  <mergeCells count="34">
    <mergeCell ref="A34:K34"/>
    <mergeCell ref="A12:K12"/>
    <mergeCell ref="A24:K24"/>
    <mergeCell ref="A13:E13"/>
    <mergeCell ref="A18:E18"/>
    <mergeCell ref="A35:K35"/>
    <mergeCell ref="A14:E14"/>
    <mergeCell ref="A22:E22"/>
    <mergeCell ref="A23:E23"/>
    <mergeCell ref="A29:E31"/>
    <mergeCell ref="A32:K32"/>
    <mergeCell ref="A19:E19"/>
    <mergeCell ref="A20:E20"/>
    <mergeCell ref="A15:E15"/>
    <mergeCell ref="A21:E21"/>
    <mergeCell ref="A16:E16"/>
    <mergeCell ref="A33:K33"/>
    <mergeCell ref="A26:F26"/>
    <mergeCell ref="A27:F27"/>
    <mergeCell ref="A17:E17"/>
    <mergeCell ref="A25:F25"/>
    <mergeCell ref="A5:K5"/>
    <mergeCell ref="A7:E7"/>
    <mergeCell ref="A6:E6"/>
    <mergeCell ref="F6:K6"/>
    <mergeCell ref="F7:K7"/>
    <mergeCell ref="F8:K8"/>
    <mergeCell ref="F9:K9"/>
    <mergeCell ref="F10:K10"/>
    <mergeCell ref="F11:K11"/>
    <mergeCell ref="A8:E8"/>
    <mergeCell ref="A9:E9"/>
    <mergeCell ref="A10:E10"/>
    <mergeCell ref="A11:E11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77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254edaedd960a66363583d768b8e1ec3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9c3e2e4917d6207aee714ac86e089c4a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D83C28-8A93-4931-A700-7263D2F550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B966D4-37E3-4C93-AAE3-A45E5DC6614E}">
  <ds:schemaRefs>
    <ds:schemaRef ds:uri="http://schemas.microsoft.com/office/2006/metadata/properties"/>
    <ds:schemaRef ds:uri="http://schemas.microsoft.com/office/infopath/2007/PartnerControls"/>
    <ds:schemaRef ds:uri="543b6cb3-de32-4387-b035-61287cdf3c4c"/>
    <ds:schemaRef ds:uri="53efa203-44f2-4eb0-a62a-b6bc36598676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Bug Club Phonics</vt:lpstr>
      <vt:lpstr>'Bug Club Phonics'!Print_Area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dcterms:created xsi:type="dcterms:W3CDTF">2021-05-05T13:59:48Z</dcterms:created>
  <dcterms:modified xsi:type="dcterms:W3CDTF">2025-09-26T16:26:07Z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