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ELL/"/>
    </mc:Choice>
  </mc:AlternateContent>
  <xr:revisionPtr revIDLastSave="0" documentId="8_{3A86115F-1657-4ED4-ABAC-3BCF727AA7A5}" xr6:coauthVersionLast="47" xr6:coauthVersionMax="47" xr10:uidLastSave="{00000000-0000-0000-0000-000000000000}"/>
  <bookViews>
    <workbookView xWindow="-110" yWindow="-110" windowWidth="19420" windowHeight="10300" xr2:uid="{02B49FEE-C136-4A58-B711-36D0D2C92505}"/>
  </bookViews>
  <sheets>
    <sheet name="Assessment" sheetId="2" r:id="rId1"/>
  </sheets>
  <definedNames>
    <definedName name="_xlnm.Print_Area" localSheetId="0">Assessment!$A$1:$J$31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J21" i="2"/>
  <c r="J17" i="2"/>
  <c r="J15" i="2"/>
  <c r="J22" i="2" l="1"/>
  <c r="J24" i="2" s="1"/>
  <c r="J23" i="2" l="1"/>
  <c r="J25" i="2" s="1"/>
</calcChain>
</file>

<file path=xl/sharedStrings.xml><?xml version="1.0" encoding="utf-8"?>
<sst xmlns="http://schemas.openxmlformats.org/spreadsheetml/2006/main" count="38" uniqueCount="31">
  <si>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</si>
  <si>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</si>
  <si>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</si>
  <si>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</si>
  <si>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</si>
  <si>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</si>
  <si>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</si>
  <si>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</si>
  <si>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</si>
  <si>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</si>
  <si>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</si>
  <si>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</si>
  <si>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</si>
  <si>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</si>
  <si>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</si>
  <si>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</si>
  <si>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</si>
  <si>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</si>
  <si>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</si>
  <si>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Assessments</t>
  </si>
  <si>
    <t>1 to 199</t>
  </si>
  <si>
    <t xml:space="preserve">Pricing changes based on quantity purchased in one order. </t>
  </si>
  <si>
    <t>Quantity range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</si>
  <si>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</si>
  <si>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</si>
  <si>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</si>
  <si>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r>
      <t xml:space="preserve">Pearson English Benchmark for Young Learners (6-14) - 45 min or less - digital only                                                                                                                         
</t>
    </r>
    <r>
      <rPr>
        <sz val="9"/>
        <rFont val="Plus Jakarta Sans"/>
      </rPr>
      <t>Type of Test: Proficiency and progress</t>
    </r>
    <r>
      <rPr>
        <b/>
        <sz val="9"/>
        <rFont val="Plus Jakarta Sans"/>
      </rPr>
      <t xml:space="preserve">                                                                                                                                                                     
</t>
    </r>
    <r>
      <rPr>
        <sz val="9"/>
        <rFont val="Plus Jakarta Sans"/>
      </rPr>
      <t>Results: CEFR / Global scale of English range (10-90)</t>
    </r>
  </si>
  <si>
    <r>
      <t xml:space="preserve">Pearson English Benchmark Test (14+) - 45 min or less - digital only                                                                                                                                                         
</t>
    </r>
    <r>
      <rPr>
        <sz val="9"/>
        <rFont val="Plus Jakarta Sans"/>
      </rPr>
      <t>Type of Test: Proficiency and progress</t>
    </r>
    <r>
      <rPr>
        <b/>
        <sz val="9"/>
        <rFont val="Plus Jakarta Sans"/>
      </rPr>
      <t xml:space="preserve">                                                                                                                                                                    
</t>
    </r>
    <r>
      <rPr>
        <sz val="9"/>
        <rFont val="Plus Jakarta Sans"/>
      </rPr>
      <t>Results: CEFR / Global scale of English range (10-90)</t>
    </r>
  </si>
  <si>
    <r>
      <t xml:space="preserve">Pearson English Level Test (4 Skills - Reading, Writing, Listening, Speaking) - 30 min - digital only                                                                                                       
</t>
    </r>
    <r>
      <rPr>
        <sz val="9"/>
        <rFont val="Plus Jakarta Sans"/>
      </rPr>
      <t>Type of test: Placement</t>
    </r>
    <r>
      <rPr>
        <b/>
        <sz val="9"/>
        <rFont val="Plus Jakarta Sans"/>
      </rPr>
      <t xml:space="preserve">                                                                                                                                                                                             
</t>
    </r>
    <r>
      <rPr>
        <sz val="9"/>
        <rFont val="Plus Jakarta Sans"/>
      </rPr>
      <t>Results: CEFR half band / Global scale of English range (10-90)</t>
    </r>
  </si>
  <si>
    <t xml:space="preserve">Pearson Level Test Young Learners - 20 min or less - digital only                                                                                                                       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</si>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</sst>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_(&quot;$&quot;* #,##0.00_);_(&quot;$&quot;* \(#,##0.00\);_(&quot;$&quot;* &quot;-&quot;??_);_(@_)"/>
    <numFmt numFmtId="165" formatCode="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b/>
      <sz val="9"/>
      <color rgb="FF000000"/>
      <name val="Plus Jakarta Sans"/>
    </font>
    <font>
      <sz val="12"/>
      <color theme="1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36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8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7" fillId="0" borderId="1" xfId="1" applyFont="1" applyFill="1" applyBorder="1" applyAlignment="1">
      <alignment vertical="center"/>
    </xf>
    <xf numFmtId="1" fontId="19" fillId="0" borderId="0" xfId="3" applyNumberFormat="1" applyFont="1" applyAlignment="1">
      <alignment horizontal="right" vertical="center"/>
    </xf>
    <xf numFmtId="164" fontId="17" fillId="0" borderId="1" xfId="0" applyNumberFormat="1" applyFont="1" applyBorder="1" applyAlignment="1">
      <alignment vertical="center"/>
    </xf>
    <xf numFmtId="1" fontId="23" fillId="4" borderId="1" xfId="0" applyNumberFormat="1" applyFont="1" applyFill="1" applyBorder="1" applyAlignment="1">
      <alignment horizontal="center" vertical="center" wrapText="1"/>
    </xf>
    <xf numFmtId="164" fontId="23" fillId="4" borderId="1" xfId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Alignment="1">
      <alignment horizontal="left" vertical="center" indent="12"/>
    </xf>
    <xf numFmtId="1" fontId="22" fillId="3" borderId="0" xfId="0" applyNumberFormat="1" applyFont="1" applyFill="1" applyAlignment="1">
      <alignment horizontal="left" vertical="center" indent="12"/>
    </xf>
    <xf numFmtId="0" fontId="11" fillId="3" borderId="0" xfId="0" applyFont="1" applyFill="1" applyAlignment="1">
      <alignment horizontal="left" vertical="center" wrapText="1" indent="12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16" fillId="3" borderId="0" xfId="0" applyNumberFormat="1" applyFont="1" applyFill="1" applyAlignment="1">
      <alignment horizontal="center" vertical="center" wrapText="1"/>
    </xf>
    <xf numFmtId="0" fontId="20" fillId="0" borderId="0" xfId="2" applyFont="1" applyAlignment="1">
      <alignment horizontal="right" vertical="center" readingOrder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C1BFFF"/>
      <color rgb="FF0D004D"/>
      <color rgb="FF512EAB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10376</xdr:colOff>
      <xdr:row>0</xdr:row>
      <xdr:rowOff>117463</xdr:rowOff>
    </xdr:from>
    <xdr:to>
      <xdr:col>4</xdr:col>
      <xdr:colOff>733425</xdr:colOff>
      <xdr:row>0</xdr:row>
      <xdr:rowOff>439845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0376" y="117463"/>
          <a:ext cx="1599349" cy="322382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K30"/>
  <sheetViews>
    <sheetView tabSelected="1" topLeftCell="A2" zoomScaleNormal="100" zoomScaleSheetLayoutView="68" workbookViewId="0">
      <selection activeCell="A9" sqref="A9:E9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4" style="3" customWidth="1"/>
    <col min="6" max="6" width="10.453125" style="3" customWidth="1"/>
    <col min="7" max="7" width="19.26953125" style="4" customWidth="1"/>
    <col min="8" max="8" width="11.36328125" style="4" customWidth="1"/>
    <col min="9" max="9" width="8" style="3" customWidth="1"/>
    <col min="10" max="10" width="12.6328125" style="3" customWidth="1"/>
    <col min="11" max="16384" width="8.6328125" style="3"/>
  </cols>
  <sheetData>
    <row r="1" spans="1:10" ht="38.5" customHeight="1" x14ac:dyDescent="0.35"/>
    <row r="2" spans="1:10" s="5" customFormat="1" ht="27" customHeight="1" x14ac:dyDescent="1.25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6" customFormat="1" ht="16" customHeight="1" x14ac:dyDescent="0.3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7" customFormat="1" ht="22" customHeight="1" x14ac:dyDescent="0.6">
      <c r="A4" s="22" t="s">
        <v>17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20" customHeight="1" x14ac:dyDescent="0.35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20" customHeight="1" x14ac:dyDescent="0.35">
      <c r="A6" s="25" t="s">
        <v>4</v>
      </c>
      <c r="B6" s="25"/>
      <c r="C6" s="25"/>
      <c r="D6" s="25"/>
      <c r="E6" s="25"/>
      <c r="F6" s="26" t="s">
        <v>23</v>
      </c>
      <c r="G6" s="26"/>
      <c r="H6" s="26"/>
      <c r="I6" s="26"/>
      <c r="J6" s="26"/>
    </row>
    <row r="7" spans="1:10" ht="20" customHeight="1" x14ac:dyDescent="0.35">
      <c r="A7" s="24" t="s">
        <v>5</v>
      </c>
      <c r="B7" s="24"/>
      <c r="C7" s="24"/>
      <c r="D7" s="24"/>
      <c r="E7" s="24"/>
      <c r="F7" s="27" t="s">
        <v>5</v>
      </c>
      <c r="G7" s="27"/>
      <c r="H7" s="27"/>
      <c r="I7" s="27"/>
      <c r="J7" s="27"/>
    </row>
    <row r="8" spans="1:10" ht="20" customHeight="1" x14ac:dyDescent="0.35">
      <c r="A8" s="24" t="s">
        <v>9</v>
      </c>
      <c r="B8" s="24"/>
      <c r="C8" s="24"/>
      <c r="D8" s="24"/>
      <c r="E8" s="24"/>
      <c r="F8" s="27" t="s">
        <v>6</v>
      </c>
      <c r="G8" s="27"/>
      <c r="H8" s="27"/>
      <c r="I8" s="27"/>
      <c r="J8" s="27"/>
    </row>
    <row r="9" spans="1:10" ht="20" customHeight="1" x14ac:dyDescent="0.35">
      <c r="A9" s="24" t="s">
        <v>7</v>
      </c>
      <c r="B9" s="24"/>
      <c r="C9" s="24"/>
      <c r="D9" s="24"/>
      <c r="E9" s="24"/>
      <c r="F9" s="27" t="s">
        <v>7</v>
      </c>
      <c r="G9" s="27"/>
      <c r="H9" s="27"/>
      <c r="I9" s="27"/>
      <c r="J9" s="27"/>
    </row>
    <row r="10" spans="1:10" ht="20" customHeight="1" x14ac:dyDescent="0.35">
      <c r="A10" s="28" t="s">
        <v>10</v>
      </c>
      <c r="B10" s="28"/>
      <c r="C10" s="28"/>
      <c r="D10" s="28"/>
      <c r="E10" s="28"/>
      <c r="F10" s="28" t="s">
        <v>10</v>
      </c>
      <c r="G10" s="28"/>
      <c r="H10" s="28"/>
      <c r="I10" s="28"/>
      <c r="J10" s="28"/>
    </row>
    <row r="11" spans="1:10" ht="20" customHeight="1" x14ac:dyDescent="0.35">
      <c r="A11" s="28" t="s">
        <v>8</v>
      </c>
      <c r="B11" s="28"/>
      <c r="C11" s="28"/>
      <c r="D11" s="28"/>
      <c r="E11" s="28"/>
      <c r="F11" s="28" t="s">
        <v>8</v>
      </c>
      <c r="G11" s="28"/>
      <c r="H11" s="28"/>
      <c r="I11" s="28"/>
      <c r="J11" s="28"/>
    </row>
    <row r="12" spans="1:10" ht="22" customHeight="1" x14ac:dyDescent="0.35">
      <c r="A12" s="32" t="s">
        <v>21</v>
      </c>
      <c r="B12" s="32"/>
      <c r="C12" s="32"/>
      <c r="D12" s="32"/>
      <c r="E12" s="32"/>
      <c r="F12" s="32"/>
      <c r="G12" s="32"/>
      <c r="H12" s="32"/>
      <c r="I12" s="32"/>
      <c r="J12" s="32"/>
    </row>
    <row r="13" spans="1:10" ht="17.5" x14ac:dyDescent="0.35">
      <c r="A13" s="31" t="s">
        <v>22</v>
      </c>
      <c r="B13" s="31"/>
      <c r="C13" s="31"/>
      <c r="D13" s="31"/>
      <c r="E13" s="31"/>
      <c r="F13" s="31"/>
      <c r="G13" s="17" t="s">
        <v>0</v>
      </c>
      <c r="H13" s="17" t="s">
        <v>18</v>
      </c>
      <c r="I13" s="18" t="s">
        <v>1</v>
      </c>
      <c r="J13" s="18" t="s">
        <v>2</v>
      </c>
    </row>
    <row r="14" spans="1:10" ht="55.5" customHeight="1" x14ac:dyDescent="0.35">
      <c r="A14" s="29" t="s">
        <v>26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s="11" customFormat="1" ht="25" customHeight="1" x14ac:dyDescent="0.85">
      <c r="A15" s="30" t="s">
        <v>20</v>
      </c>
      <c r="B15" s="30"/>
      <c r="C15" s="30"/>
      <c r="D15" s="30"/>
      <c r="E15" s="30"/>
      <c r="F15" s="30"/>
      <c r="G15" s="19">
        <v>9781292270487</v>
      </c>
      <c r="H15" s="8">
        <v>17.95</v>
      </c>
      <c r="I15" s="9"/>
      <c r="J15" s="10">
        <f t="shared" ref="J15" si="0">I15*H15</f>
        <v>0</v>
      </c>
    </row>
    <row r="16" spans="1:10" ht="60.5" customHeight="1" x14ac:dyDescent="0.35">
      <c r="A16" s="29" t="s">
        <v>27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1" s="11" customFormat="1" ht="25" customHeight="1" x14ac:dyDescent="0.85">
      <c r="A17" s="30" t="s">
        <v>20</v>
      </c>
      <c r="B17" s="30"/>
      <c r="C17" s="30"/>
      <c r="D17" s="30"/>
      <c r="E17" s="30"/>
      <c r="F17" s="30"/>
      <c r="G17" s="19">
        <v>9781292342023</v>
      </c>
      <c r="H17" s="8">
        <v>18.5</v>
      </c>
      <c r="I17" s="9"/>
      <c r="J17" s="10">
        <f t="shared" ref="J17" si="1">I17*H17</f>
        <v>0</v>
      </c>
    </row>
    <row r="18" spans="1:11" s="11" customFormat="1" ht="50" customHeight="1" x14ac:dyDescent="0.35">
      <c r="A18" s="29" t="s">
        <v>29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1" s="11" customFormat="1" ht="25" customHeight="1" x14ac:dyDescent="0.85">
      <c r="A19" s="30" t="s">
        <v>20</v>
      </c>
      <c r="B19" s="30"/>
      <c r="C19" s="30"/>
      <c r="D19" s="30"/>
      <c r="E19" s="30"/>
      <c r="F19" s="30"/>
      <c r="G19" s="19">
        <v>9781292480084</v>
      </c>
      <c r="H19" s="8">
        <v>5.5</v>
      </c>
      <c r="I19" s="9"/>
      <c r="J19" s="10">
        <f t="shared" ref="J19" si="2">I19*H19</f>
        <v>0</v>
      </c>
    </row>
    <row r="20" spans="1:11" ht="61" customHeight="1" x14ac:dyDescent="0.35">
      <c r="A20" s="29" t="s">
        <v>28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1" s="11" customFormat="1" ht="25" customHeight="1" x14ac:dyDescent="0.85">
      <c r="A21" s="30" t="s">
        <v>20</v>
      </c>
      <c r="B21" s="30"/>
      <c r="C21" s="30"/>
      <c r="D21" s="30"/>
      <c r="E21" s="30"/>
      <c r="F21" s="30"/>
      <c r="G21" s="19">
        <v>9781292342009</v>
      </c>
      <c r="H21" s="8">
        <v>9.75</v>
      </c>
      <c r="I21" s="9"/>
      <c r="J21" s="10">
        <f t="shared" ref="J21" si="3">I21*H21</f>
        <v>0</v>
      </c>
    </row>
    <row r="22" spans="1:11" s="12" customFormat="1" ht="22" customHeight="1" x14ac:dyDescent="0.35">
      <c r="A22" s="1"/>
      <c r="B22" s="1"/>
      <c r="C22" s="2"/>
      <c r="D22" s="2"/>
      <c r="G22" s="1"/>
      <c r="H22" s="1"/>
      <c r="I22" s="13" t="s">
        <v>12</v>
      </c>
      <c r="J22" s="14">
        <f>SUM(J15:J21)</f>
        <v>0</v>
      </c>
      <c r="K22" s="3"/>
    </row>
    <row r="23" spans="1:11" s="12" customFormat="1" ht="22" customHeight="1" x14ac:dyDescent="0.35">
      <c r="A23" s="34" t="s">
        <v>24</v>
      </c>
      <c r="B23" s="34"/>
      <c r="C23" s="34"/>
      <c r="D23" s="34"/>
      <c r="E23" s="34"/>
      <c r="F23"/>
      <c r="G23" s="1"/>
      <c r="H23" s="1"/>
      <c r="I23" s="15" t="s">
        <v>13</v>
      </c>
      <c r="J23" s="14">
        <f>J22*0.05</f>
        <v>0</v>
      </c>
    </row>
    <row r="24" spans="1:11" s="12" customFormat="1" ht="22" customHeight="1" x14ac:dyDescent="0.35">
      <c r="A24" s="34"/>
      <c r="B24" s="34"/>
      <c r="C24" s="34"/>
      <c r="D24" s="34"/>
      <c r="E24" s="34"/>
      <c r="F24"/>
      <c r="G24" s="1"/>
      <c r="H24" s="1"/>
      <c r="I24" s="15" t="s">
        <v>14</v>
      </c>
      <c r="J24" s="14">
        <f>J22*0.07</f>
        <v>0</v>
      </c>
    </row>
    <row r="25" spans="1:11" s="12" customFormat="1" ht="22" customHeight="1" x14ac:dyDescent="0.35">
      <c r="A25" s="34"/>
      <c r="B25" s="34"/>
      <c r="C25" s="34"/>
      <c r="D25" s="34"/>
      <c r="E25" s="34"/>
      <c r="F25"/>
      <c r="G25" s="1"/>
      <c r="H25" s="1"/>
      <c r="I25" s="13" t="s">
        <v>11</v>
      </c>
      <c r="J25" s="16">
        <f>J22+J23+J24</f>
        <v>0</v>
      </c>
    </row>
    <row r="26" spans="1:11" ht="8" customHeight="1" x14ac:dyDescent="0.35">
      <c r="A26" s="33"/>
      <c r="B26" s="33"/>
      <c r="C26" s="33"/>
      <c r="D26" s="33"/>
      <c r="E26" s="33"/>
      <c r="F26" s="33"/>
      <c r="G26" s="33"/>
      <c r="H26" s="33"/>
      <c r="I26" s="33"/>
      <c r="J26" s="33"/>
    </row>
    <row r="27" spans="1:11" ht="12" customHeight="1" x14ac:dyDescent="0.35">
      <c r="A27" s="35" t="s">
        <v>15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1" ht="12" customHeight="1" x14ac:dyDescent="0.35">
      <c r="A28" s="35" t="s">
        <v>16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1" ht="12" customHeight="1" x14ac:dyDescent="0.35">
      <c r="A29" s="35" t="s">
        <v>25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1" ht="24" customHeight="1" x14ac:dyDescent="0.35">
      <c r="A30" s="33"/>
      <c r="B30" s="33"/>
      <c r="C30" s="33"/>
      <c r="D30" s="33"/>
      <c r="E30" s="33"/>
      <c r="F30" s="33"/>
      <c r="G30" s="33"/>
      <c r="H30" s="33"/>
      <c r="I30" s="33"/>
      <c r="J30" s="33"/>
    </row>
  </sheetData>
  <mergeCells count="32">
    <mergeCell ref="A30:J30"/>
    <mergeCell ref="A23:E25"/>
    <mergeCell ref="A26:J26"/>
    <mergeCell ref="A27:J27"/>
    <mergeCell ref="A28:J28"/>
    <mergeCell ref="A29:J29"/>
    <mergeCell ref="A11:E11"/>
    <mergeCell ref="F11:J11"/>
    <mergeCell ref="A14:J14"/>
    <mergeCell ref="A15:F15"/>
    <mergeCell ref="A21:F21"/>
    <mergeCell ref="A13:F13"/>
    <mergeCell ref="A12:J12"/>
    <mergeCell ref="A16:J16"/>
    <mergeCell ref="A17:F17"/>
    <mergeCell ref="A20:J20"/>
    <mergeCell ref="A18:J18"/>
    <mergeCell ref="A19:F19"/>
    <mergeCell ref="A8:E8"/>
    <mergeCell ref="A9:E9"/>
    <mergeCell ref="A10:E10"/>
    <mergeCell ref="F8:J8"/>
    <mergeCell ref="F9:J9"/>
    <mergeCell ref="F10:J10"/>
    <mergeCell ref="A2:J2"/>
    <mergeCell ref="A3:J3"/>
    <mergeCell ref="A4:J4"/>
    <mergeCell ref="A5:J5"/>
    <mergeCell ref="A7:E7"/>
    <mergeCell ref="A6:E6"/>
    <mergeCell ref="F6:J6"/>
    <mergeCell ref="F7:J7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7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Assessment</vt:lpstr>
      <vt:lpstr>Assessment!Print_Area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Rachael Hooseinny</cp:lastModifiedBy>
  <cp:revision/>
  <cp:lastPrinted>2025-11-18T18:16:53Z</cp:lastPrinted>
  <dcterms:created xsi:type="dcterms:W3CDTF">2021-05-05T13:59:48Z</dcterms:created>
  <dcterms:modified xsi:type="dcterms:W3CDTF">2026-05-26T16:27:08Z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