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ancMe\Downloads\ELL order forms\"/>
    </mc:Choice>
  </mc:AlternateContent>
  <xr:revisionPtr revIDLastSave="0" documentId="13_ncr:1_{FF88FB94-5D8F-4EBF-94A5-8B762AEFE3FE}" xr6:coauthVersionLast="47" xr6:coauthVersionMax="47" xr10:uidLastSave="{00000000-0000-0000-0000-000000000000}"/>
  <bookViews>
    <workbookView xWindow="1170" yWindow="1100" windowWidth="18030" windowHeight="8980" xr2:uid="{02B49FEE-C136-4A58-B711-36D0D2C92505}"/>
  </bookViews>
  <sheets>
    <sheet name="Assessment" sheetId="2" r:id="rId1"/>
  </sheets>
  <definedNames>
    <definedName name="_xlnm.Print_Area" localSheetId="0">Assessment!$A$1:$J$46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2" l="1"/>
  <c r="J33" i="2"/>
  <c r="J30" i="2"/>
  <c r="J29" i="2"/>
  <c r="J28" i="2"/>
  <c r="J27" i="2"/>
  <c r="J36" i="2"/>
  <c r="J35" i="2"/>
  <c r="J32" i="2"/>
  <c r="J26" i="2"/>
  <c r="J24" i="2"/>
  <c r="J23" i="2"/>
  <c r="J22" i="2"/>
  <c r="J21" i="2"/>
  <c r="J20" i="2"/>
  <c r="J18" i="2"/>
  <c r="J17" i="2"/>
  <c r="J16" i="2"/>
  <c r="J15" i="2"/>
  <c r="J14" i="2"/>
  <c r="J37" i="2" l="1"/>
  <c r="J39" i="2" l="1"/>
  <c r="J38" i="2" l="1"/>
  <c r="J40" i="2" s="1"/>
</calcChain>
</file>

<file path=xl/sharedStrings.xml><?xml version="1.0" encoding="utf-8"?>
<sst xmlns="http://schemas.openxmlformats.org/spreadsheetml/2006/main" count="53" uniqueCount="34">
  <si>
    <t>ISBN</t>
  </si>
  <si>
    <t>Qty</t>
  </si>
  <si>
    <t>Total</t>
  </si>
  <si>
    <t>P.O. #:</t>
  </si>
  <si>
    <t>Shipping Address:</t>
  </si>
  <si>
    <t>School/District:</t>
  </si>
  <si>
    <t>Attn.:</t>
  </si>
  <si>
    <t>Address:</t>
  </si>
  <si>
    <t>Phone:</t>
  </si>
  <si>
    <t>Attn:</t>
  </si>
  <si>
    <t>City / Prov / Postal Code</t>
  </si>
  <si>
    <r>
      <t>Billing Address</t>
    </r>
    <r>
      <rPr>
        <sz val="9"/>
        <rFont val="Arial"/>
        <family val="2"/>
      </rPr>
      <t xml:space="preserve"> (if different from shipping):</t>
    </r>
  </si>
  <si>
    <r>
      <rPr>
        <b/>
        <sz val="8"/>
        <color rgb="FF000000"/>
        <rFont val="Arial"/>
        <family val="2"/>
      </rPr>
      <t xml:space="preserve">Please note: </t>
    </r>
    <r>
      <rPr>
        <sz val="8"/>
        <color rgb="FF000000"/>
        <rFont val="Arial"/>
        <family val="2"/>
      </rPr>
      <t>We no longer accept credit card payment information by email, fax or letter mail.</t>
    </r>
  </si>
  <si>
    <t>Estimated Final Total</t>
  </si>
  <si>
    <t>Subtotal</t>
  </si>
  <si>
    <r>
      <rPr>
        <b/>
        <sz val="14"/>
        <color theme="1"/>
        <rFont val="Arial"/>
        <family val="2"/>
      </rPr>
      <t>www.PearsonCanadaSchool.com</t>
    </r>
    <r>
      <rPr>
        <sz val="12"/>
        <color theme="1"/>
        <rFont val="Arial"/>
        <family val="2"/>
      </rPr>
      <t xml:space="preserve">
Customer Service: 1-800-361-6128
school_inquiries@pearsoned.com</t>
    </r>
  </si>
  <si>
    <t>** GST (5%)</t>
  </si>
  <si>
    <t>* Shipping (7%)</t>
  </si>
  <si>
    <t>* Minimum shipping charges apply, depending on your location. Prices subject to change.</t>
  </si>
  <si>
    <t xml:space="preserve">** Taxes vary depending on province. Order total above is for estimation purposes only. Final total will be calculated on your invoice. </t>
  </si>
  <si>
    <t>School Division ● 1-800-361-6128  ● Fax: 1-800-563-9196 ●  www.pearsoncanadaschool.com</t>
  </si>
  <si>
    <t>Net Price</t>
  </si>
  <si>
    <t>2024 Order Form</t>
  </si>
  <si>
    <t>Assessments</t>
  </si>
  <si>
    <t>1 to 199</t>
  </si>
  <si>
    <t>200 to 499</t>
  </si>
  <si>
    <t>500 to 999</t>
  </si>
  <si>
    <t>1000 to 4999</t>
  </si>
  <si>
    <t>5000 to 9999</t>
  </si>
  <si>
    <t xml:space="preserve">ELL Assessments (digital only) - pricing changes based on quantity purchased in one order. </t>
  </si>
  <si>
    <r>
      <t xml:space="preserve">Pearson English Level Test (3 Skills - Reading, Writing, Listening) - 20 min                                                                                                                     </t>
    </r>
    <r>
      <rPr>
        <sz val="9"/>
        <rFont val="Arial"/>
        <family val="2"/>
      </rPr>
      <t>Type of test: Placement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Results: CEFR half band / Global scale of English range (10-90)</t>
    </r>
  </si>
  <si>
    <r>
      <t xml:space="preserve">Pearson English Level Test (4 Skills - Reading, Writing, Listening, Speaking) - 30 min                                                                                                     </t>
    </r>
    <r>
      <rPr>
        <sz val="9"/>
        <rFont val="Arial"/>
        <family val="2"/>
      </rPr>
      <t>Type of test: Placement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Results: CEFR half band / Global scale of English range (10-90)</t>
    </r>
  </si>
  <si>
    <r>
      <t xml:space="preserve">Pearson English Benchmark Test (14+) - 45 min or less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Type of Test: Proficiency and progress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Results: CEFR / Global scale of English range (10-90)</t>
    </r>
  </si>
  <si>
    <r>
      <t xml:space="preserve">Pearson English Benchmark for Young Learners (6-14) - 45 min or less                                                                                                                           </t>
    </r>
    <r>
      <rPr>
        <sz val="9"/>
        <rFont val="Arial"/>
        <family val="2"/>
      </rPr>
      <t>Type of Test: Proficiency and progress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Results: CEFR / Global scale of English range (10-90)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</si>
</sst>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_(&quot;$&quot;* #,##0.00_);_(&quot;$&quot;* \(#,##0.00\);_(&quot;$&quot;* &quot;-&quot;??_);_(@_)"/>
    <numFmt numFmtId="165" formatCode="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color rgb="FF007FA3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FE1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8" fillId="0" borderId="0"/>
    <xf numFmtId="0" fontId="14" fillId="0" borderId="0"/>
  </cellStyleXfs>
  <cellXfs count="44">
    <xf numFmtId="0" fontId="0" fillId="0" borderId="0" xfId="0"/>
    <xf numFmtId="0" fontId="4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" fontId="13" fillId="0" borderId="0" xfId="3" applyNumberFormat="1" applyFont="1" applyAlignment="1">
      <alignment horizontal="right" vertical="center"/>
    </xf>
    <xf numFmtId="1" fontId="14" fillId="0" borderId="0" xfId="3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indent="12"/>
    </xf>
    <xf numFmtId="0" fontId="17" fillId="0" borderId="0" xfId="0" applyFont="1" applyAlignment="1">
      <alignment horizontal="left" vertical="center" indent="12"/>
    </xf>
    <xf numFmtId="0" fontId="4" fillId="0" borderId="0" xfId="0" applyFont="1" applyAlignment="1">
      <alignment horizontal="left" indent="12"/>
    </xf>
    <xf numFmtId="1" fontId="12" fillId="4" borderId="0" xfId="0" applyNumberFormat="1" applyFont="1" applyFill="1" applyAlignment="1">
      <alignment horizontal="center" vertical="center" wrapText="1"/>
    </xf>
    <xf numFmtId="164" fontId="20" fillId="0" borderId="1" xfId="1" applyFont="1" applyFill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2" fillId="4" borderId="0" xfId="0" applyNumberFormat="1" applyFont="1" applyFill="1" applyAlignment="1">
      <alignment horizontal="center" vertical="center" wrapText="1"/>
    </xf>
    <xf numFmtId="0" fontId="11" fillId="0" borderId="0" xfId="2" applyFont="1" applyAlignment="1">
      <alignment horizontal="right" vertical="center" readingOrder="1"/>
    </xf>
    <xf numFmtId="0" fontId="9" fillId="0" borderId="1" xfId="0" applyFont="1" applyBorder="1" applyAlignment="1">
      <alignment vertical="center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left" vertical="center"/>
    </xf>
    <xf numFmtId="1" fontId="15" fillId="4" borderId="0" xfId="0" applyNumberFormat="1" applyFont="1" applyFill="1" applyAlignment="1">
      <alignment horizontal="left" indent="12"/>
    </xf>
    <xf numFmtId="1" fontId="21" fillId="4" borderId="0" xfId="0" applyNumberFormat="1" applyFont="1" applyFill="1" applyAlignment="1">
      <alignment horizontal="left" vertical="center" indent="12"/>
    </xf>
    <xf numFmtId="1" fontId="17" fillId="4" borderId="0" xfId="0" applyNumberFormat="1" applyFont="1" applyFill="1" applyAlignment="1">
      <alignment horizontal="left" vertical="center" indent="12"/>
    </xf>
    <xf numFmtId="0" fontId="19" fillId="4" borderId="0" xfId="0" applyFont="1" applyFill="1" applyBorder="1" applyAlignment="1">
      <alignment horizontal="left" vertical="center" wrapText="1" indent="12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left" vertical="center"/>
    </xf>
    <xf numFmtId="1" fontId="20" fillId="6" borderId="5" xfId="0" applyNumberFormat="1" applyFont="1" applyFill="1" applyBorder="1" applyAlignment="1">
      <alignment horizontal="center" vertical="center"/>
    </xf>
    <xf numFmtId="1" fontId="20" fillId="6" borderId="6" xfId="0" applyNumberFormat="1" applyFont="1" applyFill="1" applyBorder="1" applyAlignment="1">
      <alignment horizontal="center" vertical="center"/>
    </xf>
    <xf numFmtId="1" fontId="20" fillId="6" borderId="7" xfId="0" applyNumberFormat="1" applyFont="1" applyFill="1" applyBorder="1" applyAlignment="1">
      <alignment horizontal="center" vertical="center"/>
    </xf>
    <xf numFmtId="8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 2" xfId="2" xr:uid="{6C78F9A2-BCDE-DC49-9E77-090E254F51C9}"/>
    <cellStyle name="Normal 2 2" xfId="4" xr:uid="{791094B3-9283-409F-9964-6A382F902559}"/>
    <cellStyle name="Normal 3" xfId="3" xr:uid="{C1F11759-FB91-48C6-ABB1-73678A63F990}"/>
  </cellStyles>
  <dxfs count="0"/>
  <tableStyles count="0" defaultTableStyle="TableStyleMedium2" defaultPivotStyle="PivotStyleLight16"/>
  <colors>
    <mruColors>
      <color rgb="FF007FA3"/>
      <color rgb="FFDFE1E1"/>
      <color rgb="FFE1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facebook.com/pearsonk12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twitter.com/PearsonK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83314</xdr:colOff>
      <xdr:row>0</xdr:row>
      <xdr:rowOff>63500</xdr:rowOff>
    </xdr:from>
    <xdr:to>
      <xdr:col>9</xdr:col>
      <xdr:colOff>761999</xdr:colOff>
      <xdr:row>1</xdr:row>
      <xdr:rowOff>559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1084E9C9-CB10-5349-86E0-369B7E823292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/>
        <a:srcRect l="8469" t="21206" r="9051" b="18419"/>
        <a:stretch/>
      </xdr:blipFill>
      <xdr:spPr>
        <a:xfrm>
          <a:off x="5826536" y="63500"/>
          <a:ext cx="1236074" cy="360392"/>
        </a:xfrm>
        <a:prstGeom prst="rect">
          <a:avLst/>
        </a:prstGeom>
      </xdr:spPr>
    </xdr:pic>
    <xdr:clientData fLocksWithSheet="0"/>
  </xdr:twoCellAnchor>
  <xdr:twoCellAnchor editAs="oneCell">
    <xdr:from>
      <xdr:col>6</xdr:col>
      <xdr:colOff>0</xdr:colOff>
      <xdr:row>44</xdr:row>
      <xdr:rowOff>78637</xdr:rowOff>
    </xdr:from>
    <xdr:to>
      <xdr:col>7</xdr:col>
      <xdr:colOff>501649</xdr:colOff>
      <xdr:row>45</xdr:row>
      <xdr:rowOff>288640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83FFA7-F7B3-A54F-B4AD-515B18319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11500" y="8962287"/>
          <a:ext cx="1619250" cy="514803"/>
        </a:xfrm>
        <a:prstGeom prst="rect">
          <a:avLst/>
        </a:prstGeom>
      </xdr:spPr>
    </xdr:pic>
    <xdr:clientData/>
  </xdr:twoCellAnchor>
  <xdr:twoCellAnchor editAs="oneCell">
    <xdr:from>
      <xdr:col>4</xdr:col>
      <xdr:colOff>573088</xdr:colOff>
      <xdr:row>44</xdr:row>
      <xdr:rowOff>70169</xdr:rowOff>
    </xdr:from>
    <xdr:to>
      <xdr:col>4</xdr:col>
      <xdr:colOff>2095499</xdr:colOff>
      <xdr:row>45</xdr:row>
      <xdr:rowOff>288926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8CAF9F-E857-B946-9953-EFBE53B0E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2088" y="8953819"/>
          <a:ext cx="1522411" cy="523557"/>
        </a:xfrm>
        <a:prstGeom prst="rect">
          <a:avLst/>
        </a:prstGeom>
      </xdr:spPr>
    </xdr:pic>
    <xdr:clientData/>
  </xdr:twoCellAnchor>
  <xdr:twoCellAnchor editAs="oneCell">
    <xdr:from>
      <xdr:col>4</xdr:col>
      <xdr:colOff>660400</xdr:colOff>
      <xdr:row>44</xdr:row>
      <xdr:rowOff>139700</xdr:rowOff>
    </xdr:from>
    <xdr:to>
      <xdr:col>4</xdr:col>
      <xdr:colOff>1041400</xdr:colOff>
      <xdr:row>45</xdr:row>
      <xdr:rowOff>215900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F9B31A7-AAA3-75B5-7943-FF471049C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400" y="9886950"/>
          <a:ext cx="3810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45884-1005-49ED-9197-3BE3EE071C83}">
  <dimension ref="A1:K45"/>
  <sheetViews>
    <sheetView tabSelected="1" topLeftCell="A7" zoomScaleNormal="100" zoomScaleSheetLayoutView="68" workbookViewId="0">
      <selection activeCell="A12" sqref="A12:F12"/>
    </sheetView>
  </sheetViews>
  <sheetFormatPr defaultColWidth="8.6328125" defaultRowHeight="24" customHeight="1" x14ac:dyDescent="0.35"/>
  <cols>
    <col min="1" max="2" width="3.1796875" style="2" customWidth="1"/>
    <col min="3" max="4" width="3.1796875" style="3" customWidth="1"/>
    <col min="5" max="5" width="34" style="1" customWidth="1"/>
    <col min="6" max="6" width="10.453125" style="1" customWidth="1"/>
    <col min="7" max="7" width="16" style="4" customWidth="1"/>
    <col min="8" max="8" width="11.36328125" style="4" customWidth="1"/>
    <col min="9" max="9" width="8" style="1" customWidth="1"/>
    <col min="10" max="10" width="12.6328125" style="1" customWidth="1"/>
    <col min="11" max="16384" width="8.6328125" style="1"/>
  </cols>
  <sheetData>
    <row r="1" spans="1:10" ht="38.5" customHeight="1" x14ac:dyDescent="0.35"/>
    <row r="2" spans="1:10" s="9" customFormat="1" ht="27" customHeight="1" x14ac:dyDescent="0.5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0" customFormat="1" ht="16" customHeight="1" x14ac:dyDescent="0.35">
      <c r="A3" s="28" t="s">
        <v>22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1" customFormat="1" ht="22" customHeight="1" x14ac:dyDescent="0.25">
      <c r="A4" s="30" t="s">
        <v>20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20" customHeight="1" x14ac:dyDescent="0.35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20" customHeight="1" x14ac:dyDescent="0.35">
      <c r="A6" s="32" t="s">
        <v>4</v>
      </c>
      <c r="B6" s="32"/>
      <c r="C6" s="32"/>
      <c r="D6" s="32"/>
      <c r="E6" s="32"/>
      <c r="F6" s="33" t="s">
        <v>11</v>
      </c>
      <c r="G6" s="33"/>
      <c r="H6" s="33"/>
      <c r="I6" s="33"/>
      <c r="J6" s="33"/>
    </row>
    <row r="7" spans="1:10" ht="20" customHeight="1" x14ac:dyDescent="0.35">
      <c r="A7" s="25" t="s">
        <v>5</v>
      </c>
      <c r="B7" s="25"/>
      <c r="C7" s="25"/>
      <c r="D7" s="25"/>
      <c r="E7" s="25"/>
      <c r="F7" s="26" t="s">
        <v>5</v>
      </c>
      <c r="G7" s="26"/>
      <c r="H7" s="26"/>
      <c r="I7" s="26"/>
      <c r="J7" s="26"/>
    </row>
    <row r="8" spans="1:10" ht="20" customHeight="1" x14ac:dyDescent="0.35">
      <c r="A8" s="25" t="s">
        <v>9</v>
      </c>
      <c r="B8" s="25"/>
      <c r="C8" s="25"/>
      <c r="D8" s="25"/>
      <c r="E8" s="25"/>
      <c r="F8" s="26" t="s">
        <v>6</v>
      </c>
      <c r="G8" s="26"/>
      <c r="H8" s="26"/>
      <c r="I8" s="26"/>
      <c r="J8" s="26"/>
    </row>
    <row r="9" spans="1:10" ht="20" customHeight="1" x14ac:dyDescent="0.35">
      <c r="A9" s="25" t="s">
        <v>7</v>
      </c>
      <c r="B9" s="25"/>
      <c r="C9" s="25"/>
      <c r="D9" s="25"/>
      <c r="E9" s="25"/>
      <c r="F9" s="26" t="s">
        <v>7</v>
      </c>
      <c r="G9" s="26"/>
      <c r="H9" s="26"/>
      <c r="I9" s="26"/>
      <c r="J9" s="26"/>
    </row>
    <row r="10" spans="1:10" ht="20" customHeight="1" x14ac:dyDescent="0.35">
      <c r="A10" s="21" t="s">
        <v>10</v>
      </c>
      <c r="B10" s="21"/>
      <c r="C10" s="21"/>
      <c r="D10" s="21"/>
      <c r="E10" s="21"/>
      <c r="F10" s="21" t="s">
        <v>10</v>
      </c>
      <c r="G10" s="21"/>
      <c r="H10" s="21"/>
      <c r="I10" s="21"/>
      <c r="J10" s="21"/>
    </row>
    <row r="11" spans="1:10" ht="20" customHeight="1" x14ac:dyDescent="0.35">
      <c r="A11" s="21" t="s">
        <v>8</v>
      </c>
      <c r="B11" s="21"/>
      <c r="C11" s="21"/>
      <c r="D11" s="21"/>
      <c r="E11" s="21"/>
      <c r="F11" s="21" t="s">
        <v>8</v>
      </c>
      <c r="G11" s="21"/>
      <c r="H11" s="21"/>
      <c r="I11" s="21"/>
      <c r="J11" s="21"/>
    </row>
    <row r="12" spans="1:10" ht="29" customHeight="1" x14ac:dyDescent="0.35">
      <c r="A12" s="22" t="s">
        <v>29</v>
      </c>
      <c r="B12" s="23"/>
      <c r="C12" s="23"/>
      <c r="D12" s="23"/>
      <c r="E12" s="23"/>
      <c r="F12" s="24"/>
      <c r="G12" s="42" t="s">
        <v>0</v>
      </c>
      <c r="H12" s="42" t="s">
        <v>21</v>
      </c>
      <c r="I12" s="43" t="s">
        <v>1</v>
      </c>
      <c r="J12" s="43" t="s">
        <v>2</v>
      </c>
    </row>
    <row r="13" spans="1:10" ht="35" customHeight="1" x14ac:dyDescent="0.35">
      <c r="A13" s="39" t="s">
        <v>33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0" s="8" customFormat="1" ht="25" customHeight="1" x14ac:dyDescent="0.35">
      <c r="A14" s="38" t="s">
        <v>24</v>
      </c>
      <c r="B14" s="38"/>
      <c r="C14" s="38"/>
      <c r="D14" s="38"/>
      <c r="E14" s="38"/>
      <c r="F14" s="38"/>
      <c r="G14" s="34">
        <v>9781292270487</v>
      </c>
      <c r="H14" s="37">
        <v>17.95</v>
      </c>
      <c r="I14" s="16"/>
      <c r="J14" s="17">
        <f t="shared" ref="J14:J18" si="0">I14*H14</f>
        <v>0</v>
      </c>
    </row>
    <row r="15" spans="1:10" s="8" customFormat="1" ht="25" customHeight="1" x14ac:dyDescent="0.35">
      <c r="A15" s="38" t="s">
        <v>25</v>
      </c>
      <c r="B15" s="38"/>
      <c r="C15" s="38"/>
      <c r="D15" s="38"/>
      <c r="E15" s="38"/>
      <c r="F15" s="38"/>
      <c r="G15" s="35"/>
      <c r="H15" s="37">
        <v>16.95</v>
      </c>
      <c r="I15" s="16"/>
      <c r="J15" s="17">
        <f t="shared" si="0"/>
        <v>0</v>
      </c>
    </row>
    <row r="16" spans="1:10" s="8" customFormat="1" ht="25" customHeight="1" x14ac:dyDescent="0.35">
      <c r="A16" s="38" t="s">
        <v>26</v>
      </c>
      <c r="B16" s="38"/>
      <c r="C16" s="38"/>
      <c r="D16" s="38"/>
      <c r="E16" s="38"/>
      <c r="F16" s="38"/>
      <c r="G16" s="35"/>
      <c r="H16" s="37">
        <v>15.95</v>
      </c>
      <c r="I16" s="16"/>
      <c r="J16" s="17">
        <f t="shared" si="0"/>
        <v>0</v>
      </c>
    </row>
    <row r="17" spans="1:10" s="8" customFormat="1" ht="25" customHeight="1" x14ac:dyDescent="0.35">
      <c r="A17" s="38" t="s">
        <v>27</v>
      </c>
      <c r="B17" s="38"/>
      <c r="C17" s="38"/>
      <c r="D17" s="38"/>
      <c r="E17" s="38"/>
      <c r="F17" s="38"/>
      <c r="G17" s="35"/>
      <c r="H17" s="37">
        <v>14.95</v>
      </c>
      <c r="I17" s="16"/>
      <c r="J17" s="17">
        <f t="shared" si="0"/>
        <v>0</v>
      </c>
    </row>
    <row r="18" spans="1:10" s="8" customFormat="1" ht="25" customHeight="1" x14ac:dyDescent="0.35">
      <c r="A18" s="38" t="s">
        <v>28</v>
      </c>
      <c r="B18" s="38"/>
      <c r="C18" s="38"/>
      <c r="D18" s="38"/>
      <c r="E18" s="38"/>
      <c r="F18" s="38"/>
      <c r="G18" s="36"/>
      <c r="H18" s="37">
        <v>13.95</v>
      </c>
      <c r="I18" s="16"/>
      <c r="J18" s="17">
        <f t="shared" si="0"/>
        <v>0</v>
      </c>
    </row>
    <row r="19" spans="1:10" ht="35" customHeight="1" x14ac:dyDescent="0.35">
      <c r="A19" s="39" t="s">
        <v>32</v>
      </c>
      <c r="B19" s="40"/>
      <c r="C19" s="40"/>
      <c r="D19" s="40"/>
      <c r="E19" s="40"/>
      <c r="F19" s="40"/>
      <c r="G19" s="40"/>
      <c r="H19" s="40"/>
      <c r="I19" s="40"/>
      <c r="J19" s="41"/>
    </row>
    <row r="20" spans="1:10" s="8" customFormat="1" ht="25" customHeight="1" x14ac:dyDescent="0.35">
      <c r="A20" s="38" t="s">
        <v>24</v>
      </c>
      <c r="B20" s="38"/>
      <c r="C20" s="38"/>
      <c r="D20" s="38"/>
      <c r="E20" s="38"/>
      <c r="F20" s="38"/>
      <c r="G20" s="34">
        <v>9781292342023</v>
      </c>
      <c r="H20" s="37">
        <v>17.95</v>
      </c>
      <c r="I20" s="16"/>
      <c r="J20" s="17">
        <f t="shared" ref="J20:J24" si="1">I20*H20</f>
        <v>0</v>
      </c>
    </row>
    <row r="21" spans="1:10" s="8" customFormat="1" ht="25" customHeight="1" x14ac:dyDescent="0.35">
      <c r="A21" s="38" t="s">
        <v>25</v>
      </c>
      <c r="B21" s="38"/>
      <c r="C21" s="38"/>
      <c r="D21" s="38"/>
      <c r="E21" s="38"/>
      <c r="F21" s="38"/>
      <c r="G21" s="35"/>
      <c r="H21" s="37">
        <v>16.95</v>
      </c>
      <c r="I21" s="16"/>
      <c r="J21" s="17">
        <f t="shared" si="1"/>
        <v>0</v>
      </c>
    </row>
    <row r="22" spans="1:10" s="8" customFormat="1" ht="25" customHeight="1" x14ac:dyDescent="0.35">
      <c r="A22" s="38" t="s">
        <v>26</v>
      </c>
      <c r="B22" s="38"/>
      <c r="C22" s="38"/>
      <c r="D22" s="38"/>
      <c r="E22" s="38"/>
      <c r="F22" s="38"/>
      <c r="G22" s="35"/>
      <c r="H22" s="37">
        <v>15.95</v>
      </c>
      <c r="I22" s="16"/>
      <c r="J22" s="17">
        <f t="shared" si="1"/>
        <v>0</v>
      </c>
    </row>
    <row r="23" spans="1:10" s="8" customFormat="1" ht="25" customHeight="1" x14ac:dyDescent="0.35">
      <c r="A23" s="38" t="s">
        <v>27</v>
      </c>
      <c r="B23" s="38"/>
      <c r="C23" s="38"/>
      <c r="D23" s="38"/>
      <c r="E23" s="38"/>
      <c r="F23" s="38"/>
      <c r="G23" s="35"/>
      <c r="H23" s="37">
        <v>14.95</v>
      </c>
      <c r="I23" s="16"/>
      <c r="J23" s="17">
        <f t="shared" si="1"/>
        <v>0</v>
      </c>
    </row>
    <row r="24" spans="1:10" s="8" customFormat="1" ht="25" customHeight="1" x14ac:dyDescent="0.35">
      <c r="A24" s="38" t="s">
        <v>28</v>
      </c>
      <c r="B24" s="38"/>
      <c r="C24" s="38"/>
      <c r="D24" s="38"/>
      <c r="E24" s="38"/>
      <c r="F24" s="38"/>
      <c r="G24" s="36"/>
      <c r="H24" s="37">
        <v>13.95</v>
      </c>
      <c r="I24" s="16"/>
      <c r="J24" s="17">
        <f t="shared" si="1"/>
        <v>0</v>
      </c>
    </row>
    <row r="25" spans="1:10" ht="35" customHeight="1" x14ac:dyDescent="0.35">
      <c r="A25" s="39" t="s">
        <v>30</v>
      </c>
      <c r="B25" s="40"/>
      <c r="C25" s="40"/>
      <c r="D25" s="40"/>
      <c r="E25" s="40"/>
      <c r="F25" s="40"/>
      <c r="G25" s="40"/>
      <c r="H25" s="40"/>
      <c r="I25" s="40"/>
      <c r="J25" s="41"/>
    </row>
    <row r="26" spans="1:10" s="8" customFormat="1" ht="25" customHeight="1" x14ac:dyDescent="0.35">
      <c r="A26" s="38" t="s">
        <v>24</v>
      </c>
      <c r="B26" s="38"/>
      <c r="C26" s="38"/>
      <c r="D26" s="38"/>
      <c r="E26" s="38"/>
      <c r="F26" s="38"/>
      <c r="G26" s="34">
        <v>9781292342030</v>
      </c>
      <c r="H26" s="37">
        <v>5.25</v>
      </c>
      <c r="I26" s="16"/>
      <c r="J26" s="17">
        <f t="shared" ref="J26:J36" si="2">I26*H26</f>
        <v>0</v>
      </c>
    </row>
    <row r="27" spans="1:10" s="8" customFormat="1" ht="25" customHeight="1" x14ac:dyDescent="0.35">
      <c r="A27" s="38" t="s">
        <v>25</v>
      </c>
      <c r="B27" s="38"/>
      <c r="C27" s="38"/>
      <c r="D27" s="38"/>
      <c r="E27" s="38"/>
      <c r="F27" s="38"/>
      <c r="G27" s="35"/>
      <c r="H27" s="37">
        <v>5</v>
      </c>
      <c r="I27" s="16"/>
      <c r="J27" s="17">
        <f t="shared" si="2"/>
        <v>0</v>
      </c>
    </row>
    <row r="28" spans="1:10" s="8" customFormat="1" ht="25" customHeight="1" x14ac:dyDescent="0.35">
      <c r="A28" s="38" t="s">
        <v>26</v>
      </c>
      <c r="B28" s="38"/>
      <c r="C28" s="38"/>
      <c r="D28" s="38"/>
      <c r="E28" s="38"/>
      <c r="F28" s="38"/>
      <c r="G28" s="35"/>
      <c r="H28" s="37">
        <v>4.75</v>
      </c>
      <c r="I28" s="16"/>
      <c r="J28" s="17">
        <f t="shared" si="2"/>
        <v>0</v>
      </c>
    </row>
    <row r="29" spans="1:10" s="8" customFormat="1" ht="25" customHeight="1" x14ac:dyDescent="0.35">
      <c r="A29" s="38" t="s">
        <v>27</v>
      </c>
      <c r="B29" s="38"/>
      <c r="C29" s="38"/>
      <c r="D29" s="38"/>
      <c r="E29" s="38"/>
      <c r="F29" s="38"/>
      <c r="G29" s="35"/>
      <c r="H29" s="37">
        <v>4.5</v>
      </c>
      <c r="I29" s="16"/>
      <c r="J29" s="17">
        <f t="shared" si="2"/>
        <v>0</v>
      </c>
    </row>
    <row r="30" spans="1:10" s="8" customFormat="1" ht="25" customHeight="1" x14ac:dyDescent="0.35">
      <c r="A30" s="38" t="s">
        <v>28</v>
      </c>
      <c r="B30" s="38"/>
      <c r="C30" s="38"/>
      <c r="D30" s="38"/>
      <c r="E30" s="38"/>
      <c r="F30" s="38"/>
      <c r="G30" s="36"/>
      <c r="H30" s="37">
        <v>4.25</v>
      </c>
      <c r="I30" s="16"/>
      <c r="J30" s="17">
        <f t="shared" si="2"/>
        <v>0</v>
      </c>
    </row>
    <row r="31" spans="1:10" ht="35" customHeight="1" x14ac:dyDescent="0.35">
      <c r="A31" s="39" t="s">
        <v>31</v>
      </c>
      <c r="B31" s="40"/>
      <c r="C31" s="40"/>
      <c r="D31" s="40"/>
      <c r="E31" s="40"/>
      <c r="F31" s="40"/>
      <c r="G31" s="40"/>
      <c r="H31" s="40"/>
      <c r="I31" s="40"/>
      <c r="J31" s="41"/>
    </row>
    <row r="32" spans="1:10" s="8" customFormat="1" ht="25" customHeight="1" x14ac:dyDescent="0.35">
      <c r="A32" s="38" t="s">
        <v>24</v>
      </c>
      <c r="B32" s="38"/>
      <c r="C32" s="38"/>
      <c r="D32" s="38"/>
      <c r="E32" s="38"/>
      <c r="F32" s="38"/>
      <c r="G32" s="34">
        <v>9781292342009</v>
      </c>
      <c r="H32" s="37">
        <v>9.5</v>
      </c>
      <c r="I32" s="16"/>
      <c r="J32" s="17">
        <f t="shared" si="2"/>
        <v>0</v>
      </c>
    </row>
    <row r="33" spans="1:11" s="8" customFormat="1" ht="25" customHeight="1" x14ac:dyDescent="0.35">
      <c r="A33" s="38" t="s">
        <v>25</v>
      </c>
      <c r="B33" s="38"/>
      <c r="C33" s="38"/>
      <c r="D33" s="38"/>
      <c r="E33" s="38"/>
      <c r="F33" s="38"/>
      <c r="G33" s="35"/>
      <c r="H33" s="37">
        <v>9</v>
      </c>
      <c r="I33" s="16"/>
      <c r="J33" s="17">
        <f t="shared" si="2"/>
        <v>0</v>
      </c>
    </row>
    <row r="34" spans="1:11" s="8" customFormat="1" ht="25" customHeight="1" x14ac:dyDescent="0.35">
      <c r="A34" s="38" t="s">
        <v>26</v>
      </c>
      <c r="B34" s="38"/>
      <c r="C34" s="38"/>
      <c r="D34" s="38"/>
      <c r="E34" s="38"/>
      <c r="F34" s="38"/>
      <c r="G34" s="35"/>
      <c r="H34" s="37">
        <v>8.5</v>
      </c>
      <c r="I34" s="16"/>
      <c r="J34" s="17">
        <f t="shared" si="2"/>
        <v>0</v>
      </c>
    </row>
    <row r="35" spans="1:11" s="8" customFormat="1" ht="25" customHeight="1" x14ac:dyDescent="0.35">
      <c r="A35" s="38" t="s">
        <v>27</v>
      </c>
      <c r="B35" s="38"/>
      <c r="C35" s="38"/>
      <c r="D35" s="38"/>
      <c r="E35" s="38"/>
      <c r="F35" s="38"/>
      <c r="G35" s="35"/>
      <c r="H35" s="37">
        <v>8</v>
      </c>
      <c r="I35" s="16"/>
      <c r="J35" s="17">
        <f t="shared" si="2"/>
        <v>0</v>
      </c>
    </row>
    <row r="36" spans="1:11" s="8" customFormat="1" ht="25" customHeight="1" x14ac:dyDescent="0.35">
      <c r="A36" s="38" t="s">
        <v>28</v>
      </c>
      <c r="B36" s="38"/>
      <c r="C36" s="38"/>
      <c r="D36" s="38"/>
      <c r="E36" s="38"/>
      <c r="F36" s="38"/>
      <c r="G36" s="36"/>
      <c r="H36" s="37">
        <v>7.5</v>
      </c>
      <c r="I36" s="16"/>
      <c r="J36" s="17">
        <f t="shared" si="2"/>
        <v>0</v>
      </c>
    </row>
    <row r="37" spans="1:11" s="5" customFormat="1" ht="22" customHeight="1" x14ac:dyDescent="0.35">
      <c r="A37" s="2"/>
      <c r="B37" s="2"/>
      <c r="C37" s="3"/>
      <c r="D37" s="3"/>
      <c r="G37" s="2"/>
      <c r="H37" s="15"/>
      <c r="I37" s="6" t="s">
        <v>14</v>
      </c>
      <c r="J37" s="13">
        <f>SUM(J14:J36)</f>
        <v>0</v>
      </c>
      <c r="K37" s="1"/>
    </row>
    <row r="38" spans="1:11" s="5" customFormat="1" ht="22" customHeight="1" x14ac:dyDescent="0.35">
      <c r="A38" s="19" t="s">
        <v>15</v>
      </c>
      <c r="B38" s="19"/>
      <c r="C38" s="19"/>
      <c r="D38" s="19"/>
      <c r="E38" s="19"/>
      <c r="F38" s="12"/>
      <c r="G38" s="2"/>
      <c r="H38" s="15"/>
      <c r="I38" s="7" t="s">
        <v>16</v>
      </c>
      <c r="J38" s="13">
        <f>J37*0.05</f>
        <v>0</v>
      </c>
    </row>
    <row r="39" spans="1:11" s="5" customFormat="1" ht="22" customHeight="1" x14ac:dyDescent="0.35">
      <c r="A39" s="19"/>
      <c r="B39" s="19"/>
      <c r="C39" s="19"/>
      <c r="D39" s="19"/>
      <c r="E39" s="19"/>
      <c r="F39" s="12"/>
      <c r="G39" s="2"/>
      <c r="H39" s="15"/>
      <c r="I39" s="7" t="s">
        <v>17</v>
      </c>
      <c r="J39" s="13">
        <f>J37*0.07</f>
        <v>0</v>
      </c>
    </row>
    <row r="40" spans="1:11" s="5" customFormat="1" ht="22" customHeight="1" x14ac:dyDescent="0.35">
      <c r="A40" s="19"/>
      <c r="B40" s="19"/>
      <c r="C40" s="19"/>
      <c r="D40" s="19"/>
      <c r="E40" s="19"/>
      <c r="F40" s="12"/>
      <c r="G40" s="2"/>
      <c r="H40" s="15"/>
      <c r="I40" s="6" t="s">
        <v>13</v>
      </c>
      <c r="J40" s="14">
        <f>J37+J38+J39</f>
        <v>0</v>
      </c>
    </row>
    <row r="41" spans="1:11" ht="8" customHeight="1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1" ht="12" customHeight="1" x14ac:dyDescent="0.35">
      <c r="A42" s="20" t="s">
        <v>18</v>
      </c>
      <c r="B42" s="20"/>
      <c r="C42" s="20"/>
      <c r="D42" s="20"/>
      <c r="E42" s="20"/>
      <c r="F42" s="20"/>
      <c r="G42" s="20"/>
      <c r="H42" s="20"/>
      <c r="I42" s="20"/>
      <c r="J42" s="20"/>
    </row>
    <row r="43" spans="1:11" ht="12" customHeight="1" x14ac:dyDescent="0.35">
      <c r="A43" s="20" t="s">
        <v>19</v>
      </c>
      <c r="B43" s="20"/>
      <c r="C43" s="20"/>
      <c r="D43" s="20"/>
      <c r="E43" s="20"/>
      <c r="F43" s="20"/>
      <c r="G43" s="20"/>
      <c r="H43" s="20"/>
      <c r="I43" s="20"/>
      <c r="J43" s="20"/>
    </row>
    <row r="44" spans="1:11" ht="12" customHeight="1" x14ac:dyDescent="0.35">
      <c r="A44" s="20" t="s">
        <v>12</v>
      </c>
      <c r="B44" s="20"/>
      <c r="C44" s="20"/>
      <c r="D44" s="20"/>
      <c r="E44" s="20"/>
      <c r="F44" s="20"/>
      <c r="G44" s="20"/>
      <c r="H44" s="20"/>
      <c r="I44" s="20"/>
      <c r="J44" s="20"/>
    </row>
    <row r="45" spans="1:11" ht="24" customHeight="1" x14ac:dyDescent="0.35">
      <c r="A45" s="18"/>
      <c r="B45" s="18"/>
      <c r="C45" s="18"/>
      <c r="D45" s="18"/>
      <c r="E45" s="18"/>
      <c r="F45" s="18"/>
      <c r="G45" s="18"/>
      <c r="H45" s="18"/>
      <c r="I45" s="18"/>
      <c r="J45" s="18"/>
    </row>
  </sheetData>
  <mergeCells count="51">
    <mergeCell ref="A20:F20"/>
    <mergeCell ref="A21:F21"/>
    <mergeCell ref="A36:F36"/>
    <mergeCell ref="A22:F22"/>
    <mergeCell ref="A25:J25"/>
    <mergeCell ref="G20:G24"/>
    <mergeCell ref="A31:J31"/>
    <mergeCell ref="A27:F27"/>
    <mergeCell ref="A28:F28"/>
    <mergeCell ref="A29:F29"/>
    <mergeCell ref="A15:F15"/>
    <mergeCell ref="A16:F16"/>
    <mergeCell ref="A17:F17"/>
    <mergeCell ref="A18:F18"/>
    <mergeCell ref="A19:J19"/>
    <mergeCell ref="G14:G18"/>
    <mergeCell ref="A2:J2"/>
    <mergeCell ref="A3:J3"/>
    <mergeCell ref="A4:J4"/>
    <mergeCell ref="A5:J5"/>
    <mergeCell ref="A7:E7"/>
    <mergeCell ref="A6:E6"/>
    <mergeCell ref="F6:J6"/>
    <mergeCell ref="F7:J7"/>
    <mergeCell ref="A8:E8"/>
    <mergeCell ref="A9:E9"/>
    <mergeCell ref="A10:E10"/>
    <mergeCell ref="F8:J8"/>
    <mergeCell ref="F9:J9"/>
    <mergeCell ref="F10:J10"/>
    <mergeCell ref="A11:E11"/>
    <mergeCell ref="F11:J11"/>
    <mergeCell ref="A12:F12"/>
    <mergeCell ref="A33:F33"/>
    <mergeCell ref="A34:F34"/>
    <mergeCell ref="A35:F35"/>
    <mergeCell ref="A13:J13"/>
    <mergeCell ref="A14:F14"/>
    <mergeCell ref="A23:F23"/>
    <mergeCell ref="A24:F24"/>
    <mergeCell ref="A32:F32"/>
    <mergeCell ref="A26:F26"/>
    <mergeCell ref="A45:J45"/>
    <mergeCell ref="A38:E40"/>
    <mergeCell ref="A41:J41"/>
    <mergeCell ref="A42:J42"/>
    <mergeCell ref="A43:J43"/>
    <mergeCell ref="A44:J44"/>
    <mergeCell ref="A30:F30"/>
    <mergeCell ref="G32:G36"/>
    <mergeCell ref="G26:G30"/>
  </mergeCells>
  <phoneticPr fontId="2" type="noConversion"/>
  <printOptions horizontalCentered="1"/>
  <pageMargins left="0.5" right="0.5" top="0.5" bottom="0.5" header="0.3" footer="0.3"/>
  <pageSetup scale="57" fitToHeight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13" ma:contentTypeDescription="Create a new document." ma:contentTypeScope="" ma:versionID="3cb455eb9dbd9306981f3e229df0448d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d5480d27d3acc1f9b2b606a71440fb06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3b6cb3-de32-4387-b035-61287cdf3c4c">
      <UserInfo>
        <DisplayName>Cressman, Mark</DisplayName>
        <AccountId>60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149F17-C091-4148-AB42-B115F4AB1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B966D4-37E3-4C93-AAE3-A45E5DC6614E}">
  <ds:schemaRefs>
    <ds:schemaRef ds:uri="543b6cb3-de32-4387-b035-61287cdf3c4c"/>
    <ds:schemaRef ds:uri="53efa203-44f2-4eb0-a62a-b6bc36598676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46F0B99-926D-4970-870B-E2DEFDC638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Assessment</vt:lpstr>
      <vt:lpstr>Assessment!Print_Area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Soyeon</dc:creator>
  <cp:keywords/>
  <dc:description/>
  <cp:lastModifiedBy>Melina Sanchez-Caba</cp:lastModifiedBy>
  <cp:revision/>
  <cp:lastPrinted>2023-02-06T16:10:11Z</cp:lastPrinted>
  <dcterms:created xsi:type="dcterms:W3CDTF">2021-05-05T13:59:48Z</dcterms:created>
  <dcterms:modified xsi:type="dcterms:W3CDTF">2024-04-17T17:05:02Z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