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LL/New Keystone/"/>
    </mc:Choice>
  </mc:AlternateContent>
  <xr:revisionPtr revIDLastSave="52" documentId="8_{1CEC78C2-45D7-4775-8B54-B0CC94601829}" xr6:coauthVersionLast="47" xr6:coauthVersionMax="47" xr10:uidLastSave="{F02EF6EE-1DB8-4104-BFA8-040E91F42A13}"/>
  <bookViews>
    <workbookView xWindow="28680" yWindow="-120" windowWidth="29040" windowHeight="15720" xr2:uid="{02B49FEE-C136-4A58-B711-36D0D2C92505}"/>
  </bookViews>
  <sheets>
    <sheet name="NK" sheetId="2" r:id="rId1"/>
  </sheets>
  <definedNames>
    <definedName name="_xlnm.Print_Area" localSheetId="0">NK!$A$1:$J$45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2" l="1"/>
  <c r="J31" i="2"/>
  <c r="J30" i="2"/>
  <c r="J29" i="2"/>
  <c r="J27" i="2"/>
  <c r="J28" i="2" l="1"/>
  <c r="J13" i="2"/>
  <c r="J14" i="2"/>
  <c r="J15" i="2"/>
  <c r="J16" i="2"/>
  <c r="J17" i="2"/>
  <c r="J18" i="2"/>
  <c r="J19" i="2"/>
  <c r="J20" i="2"/>
  <c r="J21" i="2"/>
  <c r="J22" i="2"/>
  <c r="J23" i="2"/>
  <c r="J24" i="2" l="1"/>
  <c r="J25" i="2"/>
  <c r="J26" i="2"/>
  <c r="J34" i="2" l="1"/>
  <c r="J35" i="2" l="1"/>
  <c r="J37" i="2" s="1"/>
  <c r="J36" i="2" l="1"/>
  <c r="J38" i="2" s="1"/>
</calcChain>
</file>

<file path=xl/sharedStrings.xml><?xml version="1.0" encoding="utf-8"?>
<sst xmlns="http://schemas.openxmlformats.org/spreadsheetml/2006/main" count="69" uniqueCount="65">
  <si>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</si>
  <si>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</si>
  <si>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</si>
  <si>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</si>
  <si>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</si>
  <si>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</si>
  <si>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</si>
  <si>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</si>
  <si>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</si>
  <si>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</si>
  <si>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</si>
  <si>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</si>
  <si>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</si>
  <si>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</si>
  <si>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</si>
  <si>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</si>
  <si>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</si>
  <si>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</si>
  <si>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</si>
  <si>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</si>
  <si>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</si>
  <si>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Net Price</t>
  </si>
  <si>
    <t>Physical products</t>
  </si>
  <si>
    <t>Digital only products</t>
  </si>
  <si>
    <t>New Keystone</t>
  </si>
  <si>
    <t>New Keystone (Grades 6-11)</t>
  </si>
  <si>
    <t>9780136772491</t>
  </si>
  <si>
    <t>New Keystone - Teacher's Portal Access Code All Levels A-D                (3 year subscription)</t>
  </si>
  <si>
    <t>9780135232743</t>
  </si>
  <si>
    <t>9780135232767</t>
  </si>
  <si>
    <t>9780135232774</t>
  </si>
  <si>
    <t>9780135232781</t>
  </si>
  <si>
    <t>9780135233818</t>
  </si>
  <si>
    <t>9780135233849</t>
  </si>
  <si>
    <t>9780135233825</t>
  </si>
  <si>
    <t>9780135233764</t>
  </si>
  <si>
    <t>9780135237526</t>
  </si>
  <si>
    <t>9780135237519</t>
  </si>
  <si>
    <t>9780135237502</t>
  </si>
  <si>
    <t>9780135237496</t>
  </si>
  <si>
    <t>9780135233771</t>
  </si>
  <si>
    <t>9780135233788</t>
  </si>
  <si>
    <t>9780135233795</t>
  </si>
  <si>
    <t>9780135233801</t>
  </si>
  <si>
    <t>New Keystone - Student Edition with Digital Resources - Level A</t>
  </si>
  <si>
    <t>New Keystone - Student Edition with Digital Resources - Level B</t>
  </si>
  <si>
    <t>New Keystone - Student Edition with Digital Resources - Level C</t>
  </si>
  <si>
    <t>New Keystone - Student Edition with Digital Resources - Level D</t>
  </si>
  <si>
    <t>New Keystone - Teacher's Edition with Digital Resources - Level A</t>
  </si>
  <si>
    <t>New Keystone - Teacher's Edition with Digital Resources - Level B</t>
  </si>
  <si>
    <t>New Keystone - Teacher's Edition with Digital Resources - Level C</t>
  </si>
  <si>
    <t>New Keystone - Teacher's Edition with Digital Resources - Level D</t>
  </si>
  <si>
    <t>New Keystone - Teacher's Resource Book - Level A</t>
  </si>
  <si>
    <t>New Keystone - Teacher's Resource Book - Level B</t>
  </si>
  <si>
    <t>New Keystone - Teacher's Resource Book - Level C</t>
  </si>
  <si>
    <t>New Keystone - Teacher's Resource Book - Level D</t>
  </si>
  <si>
    <t>New Keystone - Workbook - Level A</t>
  </si>
  <si>
    <t>New Keystone - Workbook - Level B</t>
  </si>
  <si>
    <t>New Keystone - Workbook - Level C</t>
  </si>
  <si>
    <t>New Keystone - Workbook - Level D</t>
  </si>
  <si>
    <t>2025 Order Form</t>
  </si>
  <si>
    <t>New Keystone - Assessment Book - Level A</t>
  </si>
  <si>
    <t>New Keystone - Assessment Book - Level B</t>
  </si>
  <si>
    <t>New Keystone - Assessment Book - Level C</t>
  </si>
  <si>
    <t>New Keystone - Assessment Book - Level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</si>
</sst>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FE1E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45">
    <xf numFmtId="0" fontId="0" fillId="0" borderId="0" xfId="0"/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2" borderId="0" xfId="0" applyNumberFormat="1" applyFont="1" applyFill="1" applyAlignment="1">
      <alignment horizontal="center" vertical="center" wrapTex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44" fontId="20" fillId="0" borderId="1" xfId="0" applyNumberFormat="1" applyFont="1" applyBorder="1" applyAlignment="1">
      <alignment vertical="center"/>
    </xf>
    <xf numFmtId="166" fontId="20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1" fillId="0" borderId="0" xfId="2" applyFont="1" applyAlignment="1">
      <alignment horizontal="right" vertical="center" readingOrder="1"/>
    </xf>
    <xf numFmtId="1" fontId="6" fillId="0" borderId="0" xfId="0" applyNumberFormat="1" applyFont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1" fontId="3" fillId="3" borderId="5" xfId="0" applyNumberFormat="1" applyFont="1" applyFill="1" applyBorder="1" applyAlignment="1">
      <alignment horizontal="left" vertical="center" wrapText="1" indent="1"/>
    </xf>
    <xf numFmtId="164" fontId="3" fillId="3" borderId="1" xfId="1" applyFont="1" applyFill="1" applyBorder="1" applyAlignment="1">
      <alignment horizontal="left" vertical="center" wrapText="1" indent="1"/>
    </xf>
    <xf numFmtId="0" fontId="22" fillId="0" borderId="1" xfId="0" applyFont="1" applyBorder="1" applyAlignment="1">
      <alignment vertical="center"/>
    </xf>
    <xf numFmtId="1" fontId="20" fillId="0" borderId="1" xfId="0" applyNumberFormat="1" applyFont="1" applyBorder="1" applyAlignment="1">
      <alignment horizontal="center" vertical="center"/>
    </xf>
    <xf numFmtId="1" fontId="15" fillId="3" borderId="0" xfId="0" applyNumberFormat="1" applyFont="1" applyFill="1" applyAlignment="1">
      <alignment horizontal="left" indent="12"/>
    </xf>
    <xf numFmtId="1" fontId="21" fillId="3" borderId="0" xfId="0" applyNumberFormat="1" applyFont="1" applyFill="1" applyAlignment="1">
      <alignment horizontal="left" vertical="center" indent="12"/>
    </xf>
    <xf numFmtId="1" fontId="17" fillId="3" borderId="0" xfId="0" applyNumberFormat="1" applyFont="1" applyFill="1" applyAlignment="1">
      <alignment horizontal="left" vertical="center" indent="12"/>
    </xf>
    <xf numFmtId="0" fontId="19" fillId="3" borderId="0" xfId="0" applyFont="1" applyFill="1" applyAlignment="1">
      <alignment horizontal="left" vertical="center" wrapText="1" indent="12"/>
    </xf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57914</xdr:colOff>
      <xdr:row>0</xdr:row>
      <xdr:rowOff>95250</xdr:rowOff>
    </xdr:from>
    <xdr:to>
      <xdr:col>9</xdr:col>
      <xdr:colOff>733424</xdr:colOff>
      <xdr:row>1</xdr:row>
      <xdr:rowOff>150842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763389" y="581025"/>
          <a:ext cx="1237485" cy="398492"/>
        </a:xfrm>
        <a:prstGeom prst="rect">
          <a:avLst/>
        </a:prstGeom>
      </xdr:spPr>
    </xdr:pic>
    <xdr:clientData fLocksWithSheet="0"/>
  </xdr:twoCellAnchor>
  <xdr:twoCellAnchor editAs="oneCell">
    <xdr:from>
      <xdr:col>4</xdr:col>
      <xdr:colOff>1914525</xdr:colOff>
      <xdr:row>42</xdr:row>
      <xdr:rowOff>231037</xdr:rowOff>
    </xdr:from>
    <xdr:to>
      <xdr:col>6</xdr:col>
      <xdr:colOff>609600</xdr:colOff>
      <xdr:row>44</xdr:row>
      <xdr:rowOff>136240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90825" y="14051812"/>
          <a:ext cx="1619250" cy="514803"/>
        </a:xfrm>
        <a:prstGeom prst="rect">
          <a:avLst/>
        </a:prstGeom>
      </xdr:spPr>
    </xdr:pic>
    <xdr:clientData/>
  </xdr:twoCellAnchor>
  <xdr:twoCellAnchor editAs="oneCell">
    <xdr:from>
      <xdr:col>3</xdr:col>
      <xdr:colOff>58738</xdr:colOff>
      <xdr:row>42</xdr:row>
      <xdr:rowOff>202037</xdr:rowOff>
    </xdr:from>
    <xdr:to>
      <xdr:col>4</xdr:col>
      <xdr:colOff>1457395</xdr:colOff>
      <xdr:row>44</xdr:row>
      <xdr:rowOff>120650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8CAF9F-E857-B946-9953-EFBE53B0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5963" y="14022812"/>
          <a:ext cx="1614557" cy="531388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42</xdr:row>
      <xdr:rowOff>218313</xdr:rowOff>
    </xdr:from>
    <xdr:to>
      <xdr:col>9</xdr:col>
      <xdr:colOff>344336</xdr:colOff>
      <xdr:row>44</xdr:row>
      <xdr:rowOff>114300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851B373-E1AB-9899-CFD0-831AD3B0D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4039088"/>
          <a:ext cx="1544486" cy="505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sheetPr>
    <pageSetUpPr fitToPage="1"/>
  </sheetPr>
  <dimension ref="A1:K45"/>
  <sheetViews>
    <sheetView tabSelected="1" zoomScaleNormal="100" zoomScaleSheetLayoutView="100" workbookViewId="0">
      <selection activeCell="O11" sqref="O11"/>
    </sheetView>
  </sheetViews>
  <sheetFormatPr defaultColWidth="8.6328125" defaultRowHeight="24" customHeight="1" x14ac:dyDescent="0.35"/>
  <cols>
    <col min="1" max="2" width="3.1796875" style="2" customWidth="1"/>
    <col min="3" max="4" width="3.1796875" style="3" customWidth="1"/>
    <col min="5" max="5" width="34" style="1" customWidth="1"/>
    <col min="6" max="6" width="7.90625" style="1" customWidth="1"/>
    <col min="7" max="7" width="16" style="4" customWidth="1"/>
    <col min="8" max="8" width="11.36328125" style="4" customWidth="1"/>
    <col min="9" max="9" width="8" style="1" customWidth="1"/>
    <col min="10" max="10" width="12.6328125" style="1" customWidth="1"/>
    <col min="11" max="16384" width="8.6328125" style="1"/>
  </cols>
  <sheetData>
    <row r="1" spans="1:10" s="9" customFormat="1" ht="27" customHeight="1" x14ac:dyDescent="0.5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s="10" customFormat="1" ht="16" customHeight="1" x14ac:dyDescent="0.35">
      <c r="A2" s="37" t="s">
        <v>60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s="11" customFormat="1" ht="22" customHeight="1" x14ac:dyDescent="0.25">
      <c r="A3" s="39" t="s">
        <v>20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20" customHeight="1" x14ac:dyDescent="0.35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0" customHeight="1" x14ac:dyDescent="0.35">
      <c r="A5" s="40" t="s">
        <v>4</v>
      </c>
      <c r="B5" s="40"/>
      <c r="C5" s="40"/>
      <c r="D5" s="40"/>
      <c r="E5" s="40"/>
      <c r="F5" s="41" t="s">
        <v>11</v>
      </c>
      <c r="G5" s="41"/>
      <c r="H5" s="41"/>
      <c r="I5" s="41"/>
      <c r="J5" s="41"/>
    </row>
    <row r="6" spans="1:10" ht="20" customHeight="1" x14ac:dyDescent="0.35">
      <c r="A6" s="20" t="s">
        <v>5</v>
      </c>
      <c r="B6" s="20"/>
      <c r="C6" s="20"/>
      <c r="D6" s="20"/>
      <c r="E6" s="20"/>
      <c r="F6" s="21" t="s">
        <v>5</v>
      </c>
      <c r="G6" s="21"/>
      <c r="H6" s="21"/>
      <c r="I6" s="21"/>
      <c r="J6" s="21"/>
    </row>
    <row r="7" spans="1:10" ht="20" customHeight="1" x14ac:dyDescent="0.35">
      <c r="A7" s="20" t="s">
        <v>9</v>
      </c>
      <c r="B7" s="20"/>
      <c r="C7" s="20"/>
      <c r="D7" s="20"/>
      <c r="E7" s="20"/>
      <c r="F7" s="21" t="s">
        <v>6</v>
      </c>
      <c r="G7" s="21"/>
      <c r="H7" s="21"/>
      <c r="I7" s="21"/>
      <c r="J7" s="21"/>
    </row>
    <row r="8" spans="1:10" ht="20" customHeight="1" x14ac:dyDescent="0.35">
      <c r="A8" s="20" t="s">
        <v>7</v>
      </c>
      <c r="B8" s="20"/>
      <c r="C8" s="20"/>
      <c r="D8" s="20"/>
      <c r="E8" s="20"/>
      <c r="F8" s="21" t="s">
        <v>7</v>
      </c>
      <c r="G8" s="21"/>
      <c r="H8" s="21"/>
      <c r="I8" s="21"/>
      <c r="J8" s="21"/>
    </row>
    <row r="9" spans="1:10" ht="20" customHeight="1" x14ac:dyDescent="0.35">
      <c r="A9" s="22" t="s">
        <v>10</v>
      </c>
      <c r="B9" s="22"/>
      <c r="C9" s="22"/>
      <c r="D9" s="22"/>
      <c r="E9" s="22"/>
      <c r="F9" s="22" t="s">
        <v>10</v>
      </c>
      <c r="G9" s="22"/>
      <c r="H9" s="22"/>
      <c r="I9" s="22"/>
      <c r="J9" s="22"/>
    </row>
    <row r="10" spans="1:10" ht="20" customHeight="1" x14ac:dyDescent="0.35">
      <c r="A10" s="22" t="s">
        <v>8</v>
      </c>
      <c r="B10" s="22"/>
      <c r="C10" s="22"/>
      <c r="D10" s="22"/>
      <c r="E10" s="22"/>
      <c r="F10" s="22" t="s">
        <v>8</v>
      </c>
      <c r="G10" s="22"/>
      <c r="H10" s="22"/>
      <c r="I10" s="22"/>
      <c r="J10" s="22"/>
    </row>
    <row r="11" spans="1:10" ht="20" customHeight="1" x14ac:dyDescent="0.35">
      <c r="A11" s="29" t="s">
        <v>25</v>
      </c>
      <c r="B11" s="30"/>
      <c r="C11" s="30"/>
      <c r="D11" s="30"/>
      <c r="E11" s="30"/>
      <c r="F11" s="31"/>
      <c r="G11" s="32" t="s">
        <v>0</v>
      </c>
      <c r="H11" s="32" t="s">
        <v>21</v>
      </c>
      <c r="I11" s="33" t="s">
        <v>1</v>
      </c>
      <c r="J11" s="33" t="s">
        <v>2</v>
      </c>
    </row>
    <row r="12" spans="1:10" ht="19" customHeight="1" x14ac:dyDescent="0.35">
      <c r="A12" s="42" t="s">
        <v>22</v>
      </c>
      <c r="B12" s="43"/>
      <c r="C12" s="43"/>
      <c r="D12" s="43"/>
      <c r="E12" s="43"/>
      <c r="F12" s="43"/>
      <c r="G12" s="43"/>
      <c r="H12" s="43"/>
      <c r="I12" s="43"/>
      <c r="J12" s="44"/>
    </row>
    <row r="13" spans="1:10" s="8" customFormat="1" ht="25" customHeight="1" x14ac:dyDescent="0.35">
      <c r="A13" s="23" t="s">
        <v>44</v>
      </c>
      <c r="B13" s="24"/>
      <c r="C13" s="24"/>
      <c r="D13" s="24"/>
      <c r="E13" s="24"/>
      <c r="F13" s="25"/>
      <c r="G13" s="15" t="s">
        <v>28</v>
      </c>
      <c r="H13" s="18">
        <v>70</v>
      </c>
      <c r="I13" s="15"/>
      <c r="J13" s="16">
        <f t="shared" ref="J13:J21" si="0">I13*H13</f>
        <v>0</v>
      </c>
    </row>
    <row r="14" spans="1:10" s="8" customFormat="1" ht="25" customHeight="1" x14ac:dyDescent="0.35">
      <c r="A14" s="23" t="s">
        <v>45</v>
      </c>
      <c r="B14" s="24"/>
      <c r="C14" s="24"/>
      <c r="D14" s="24"/>
      <c r="E14" s="24"/>
      <c r="F14" s="25"/>
      <c r="G14" s="15" t="s">
        <v>29</v>
      </c>
      <c r="H14" s="18">
        <v>70</v>
      </c>
      <c r="I14" s="15"/>
      <c r="J14" s="16">
        <f t="shared" si="0"/>
        <v>0</v>
      </c>
    </row>
    <row r="15" spans="1:10" s="8" customFormat="1" ht="25" customHeight="1" x14ac:dyDescent="0.35">
      <c r="A15" s="23" t="s">
        <v>46</v>
      </c>
      <c r="B15" s="24"/>
      <c r="C15" s="24"/>
      <c r="D15" s="24"/>
      <c r="E15" s="24"/>
      <c r="F15" s="25"/>
      <c r="G15" s="15" t="s">
        <v>30</v>
      </c>
      <c r="H15" s="18">
        <v>70</v>
      </c>
      <c r="I15" s="15"/>
      <c r="J15" s="16">
        <f t="shared" si="0"/>
        <v>0</v>
      </c>
    </row>
    <row r="16" spans="1:10" s="8" customFormat="1" ht="25" customHeight="1" x14ac:dyDescent="0.35">
      <c r="A16" s="23" t="s">
        <v>47</v>
      </c>
      <c r="B16" s="24"/>
      <c r="C16" s="24"/>
      <c r="D16" s="24"/>
      <c r="E16" s="24"/>
      <c r="F16" s="25"/>
      <c r="G16" s="15" t="s">
        <v>31</v>
      </c>
      <c r="H16" s="18">
        <v>70</v>
      </c>
      <c r="I16" s="15"/>
      <c r="J16" s="16">
        <f t="shared" si="0"/>
        <v>0</v>
      </c>
    </row>
    <row r="17" spans="1:10" s="8" customFormat="1" ht="25" customHeight="1" x14ac:dyDescent="0.35">
      <c r="A17" s="23" t="s">
        <v>48</v>
      </c>
      <c r="B17" s="24"/>
      <c r="C17" s="24"/>
      <c r="D17" s="24"/>
      <c r="E17" s="24"/>
      <c r="F17" s="25"/>
      <c r="G17" s="15" t="s">
        <v>32</v>
      </c>
      <c r="H17" s="18">
        <v>100</v>
      </c>
      <c r="I17" s="15"/>
      <c r="J17" s="16">
        <f t="shared" si="0"/>
        <v>0</v>
      </c>
    </row>
    <row r="18" spans="1:10" s="8" customFormat="1" ht="25" customHeight="1" x14ac:dyDescent="0.35">
      <c r="A18" s="23" t="s">
        <v>49</v>
      </c>
      <c r="B18" s="24"/>
      <c r="C18" s="24"/>
      <c r="D18" s="24"/>
      <c r="E18" s="24"/>
      <c r="F18" s="25"/>
      <c r="G18" s="15" t="s">
        <v>33</v>
      </c>
      <c r="H18" s="18">
        <v>100</v>
      </c>
      <c r="I18" s="15"/>
      <c r="J18" s="16">
        <f t="shared" si="0"/>
        <v>0</v>
      </c>
    </row>
    <row r="19" spans="1:10" s="8" customFormat="1" ht="25" customHeight="1" x14ac:dyDescent="0.35">
      <c r="A19" s="23" t="s">
        <v>50</v>
      </c>
      <c r="B19" s="24"/>
      <c r="C19" s="24"/>
      <c r="D19" s="24"/>
      <c r="E19" s="24"/>
      <c r="F19" s="25"/>
      <c r="G19" s="15" t="s">
        <v>34</v>
      </c>
      <c r="H19" s="18">
        <v>100</v>
      </c>
      <c r="I19" s="15"/>
      <c r="J19" s="16">
        <f t="shared" si="0"/>
        <v>0</v>
      </c>
    </row>
    <row r="20" spans="1:10" s="8" customFormat="1" ht="25" customHeight="1" x14ac:dyDescent="0.35">
      <c r="A20" s="23" t="s">
        <v>51</v>
      </c>
      <c r="B20" s="24"/>
      <c r="C20" s="24"/>
      <c r="D20" s="24"/>
      <c r="E20" s="24"/>
      <c r="F20" s="25"/>
      <c r="G20" s="15" t="s">
        <v>35</v>
      </c>
      <c r="H20" s="18">
        <v>100</v>
      </c>
      <c r="I20" s="15"/>
      <c r="J20" s="16">
        <f t="shared" si="0"/>
        <v>0</v>
      </c>
    </row>
    <row r="21" spans="1:10" s="8" customFormat="1" ht="25" customHeight="1" x14ac:dyDescent="0.35">
      <c r="A21" s="23" t="s">
        <v>52</v>
      </c>
      <c r="B21" s="24"/>
      <c r="C21" s="24"/>
      <c r="D21" s="24"/>
      <c r="E21" s="24"/>
      <c r="F21" s="25"/>
      <c r="G21" s="15" t="s">
        <v>36</v>
      </c>
      <c r="H21" s="18">
        <v>56</v>
      </c>
      <c r="I21" s="15"/>
      <c r="J21" s="16">
        <f t="shared" si="0"/>
        <v>0</v>
      </c>
    </row>
    <row r="22" spans="1:10" s="8" customFormat="1" ht="25" customHeight="1" x14ac:dyDescent="0.35">
      <c r="A22" s="23" t="s">
        <v>53</v>
      </c>
      <c r="B22" s="24"/>
      <c r="C22" s="24"/>
      <c r="D22" s="24"/>
      <c r="E22" s="24"/>
      <c r="F22" s="25"/>
      <c r="G22" s="15" t="s">
        <v>37</v>
      </c>
      <c r="H22" s="18">
        <v>56</v>
      </c>
      <c r="I22" s="15"/>
      <c r="J22" s="16">
        <f t="shared" ref="J22:J23" si="1">I22*H22</f>
        <v>0</v>
      </c>
    </row>
    <row r="23" spans="1:10" s="8" customFormat="1" ht="25" customHeight="1" x14ac:dyDescent="0.35">
      <c r="A23" s="23" t="s">
        <v>54</v>
      </c>
      <c r="B23" s="24"/>
      <c r="C23" s="24"/>
      <c r="D23" s="24"/>
      <c r="E23" s="24"/>
      <c r="F23" s="25"/>
      <c r="G23" s="15" t="s">
        <v>38</v>
      </c>
      <c r="H23" s="18">
        <v>56</v>
      </c>
      <c r="I23" s="15"/>
      <c r="J23" s="16">
        <f t="shared" si="1"/>
        <v>0</v>
      </c>
    </row>
    <row r="24" spans="1:10" s="8" customFormat="1" ht="25" customHeight="1" x14ac:dyDescent="0.35">
      <c r="A24" s="23" t="s">
        <v>55</v>
      </c>
      <c r="B24" s="24"/>
      <c r="C24" s="24"/>
      <c r="D24" s="24"/>
      <c r="E24" s="24"/>
      <c r="F24" s="25"/>
      <c r="G24" s="15" t="s">
        <v>39</v>
      </c>
      <c r="H24" s="18">
        <v>56</v>
      </c>
      <c r="I24" s="15"/>
      <c r="J24" s="16">
        <f t="shared" ref="J24:J32" si="2">I24*H24</f>
        <v>0</v>
      </c>
    </row>
    <row r="25" spans="1:10" s="8" customFormat="1" ht="25" customHeight="1" x14ac:dyDescent="0.35">
      <c r="A25" s="23" t="s">
        <v>56</v>
      </c>
      <c r="B25" s="24"/>
      <c r="C25" s="24"/>
      <c r="D25" s="24"/>
      <c r="E25" s="24"/>
      <c r="F25" s="25"/>
      <c r="G25" s="15" t="s">
        <v>40</v>
      </c>
      <c r="H25" s="18">
        <v>42</v>
      </c>
      <c r="I25" s="15"/>
      <c r="J25" s="16">
        <f t="shared" si="2"/>
        <v>0</v>
      </c>
    </row>
    <row r="26" spans="1:10" s="8" customFormat="1" ht="25" customHeight="1" x14ac:dyDescent="0.35">
      <c r="A26" s="23" t="s">
        <v>57</v>
      </c>
      <c r="B26" s="24"/>
      <c r="C26" s="24"/>
      <c r="D26" s="24"/>
      <c r="E26" s="24"/>
      <c r="F26" s="25"/>
      <c r="G26" s="15" t="s">
        <v>41</v>
      </c>
      <c r="H26" s="18">
        <v>42</v>
      </c>
      <c r="I26" s="15"/>
      <c r="J26" s="16">
        <f t="shared" si="2"/>
        <v>0</v>
      </c>
    </row>
    <row r="27" spans="1:10" s="8" customFormat="1" ht="25" customHeight="1" x14ac:dyDescent="0.35">
      <c r="A27" s="23" t="s">
        <v>58</v>
      </c>
      <c r="B27" s="24"/>
      <c r="C27" s="24"/>
      <c r="D27" s="24"/>
      <c r="E27" s="24"/>
      <c r="F27" s="25"/>
      <c r="G27" s="15" t="s">
        <v>42</v>
      </c>
      <c r="H27" s="18">
        <v>42</v>
      </c>
      <c r="I27" s="15"/>
      <c r="J27" s="16">
        <f t="shared" si="2"/>
        <v>0</v>
      </c>
    </row>
    <row r="28" spans="1:10" s="8" customFormat="1" ht="25" customHeight="1" x14ac:dyDescent="0.35">
      <c r="A28" s="23" t="s">
        <v>59</v>
      </c>
      <c r="B28" s="24"/>
      <c r="C28" s="24"/>
      <c r="D28" s="24"/>
      <c r="E28" s="24"/>
      <c r="F28" s="25"/>
      <c r="G28" s="15" t="s">
        <v>43</v>
      </c>
      <c r="H28" s="18">
        <v>42</v>
      </c>
      <c r="I28" s="15"/>
      <c r="J28" s="16">
        <f t="shared" si="2"/>
        <v>0</v>
      </c>
    </row>
    <row r="29" spans="1:10" s="8" customFormat="1" ht="25" customHeight="1" x14ac:dyDescent="0.35">
      <c r="A29" s="34" t="s">
        <v>61</v>
      </c>
      <c r="B29" s="34"/>
      <c r="C29" s="34"/>
      <c r="D29" s="34"/>
      <c r="E29" s="34"/>
      <c r="F29" s="34"/>
      <c r="G29" s="35">
        <v>9780135237724</v>
      </c>
      <c r="H29" s="18">
        <v>45</v>
      </c>
      <c r="I29" s="15"/>
      <c r="J29" s="16">
        <f t="shared" si="2"/>
        <v>0</v>
      </c>
    </row>
    <row r="30" spans="1:10" s="8" customFormat="1" ht="25" customHeight="1" x14ac:dyDescent="0.35">
      <c r="A30" s="34" t="s">
        <v>62</v>
      </c>
      <c r="B30" s="34"/>
      <c r="C30" s="34"/>
      <c r="D30" s="34"/>
      <c r="E30" s="34"/>
      <c r="F30" s="34"/>
      <c r="G30" s="35">
        <v>9780135237717</v>
      </c>
      <c r="H30" s="18">
        <v>45</v>
      </c>
      <c r="I30" s="15"/>
      <c r="J30" s="16">
        <f t="shared" si="2"/>
        <v>0</v>
      </c>
    </row>
    <row r="31" spans="1:10" s="8" customFormat="1" ht="25" customHeight="1" x14ac:dyDescent="0.35">
      <c r="A31" s="34" t="s">
        <v>63</v>
      </c>
      <c r="B31" s="34"/>
      <c r="C31" s="34"/>
      <c r="D31" s="34"/>
      <c r="E31" s="34"/>
      <c r="F31" s="34"/>
      <c r="G31" s="35">
        <v>9780135237694</v>
      </c>
      <c r="H31" s="18">
        <v>45</v>
      </c>
      <c r="I31" s="15"/>
      <c r="J31" s="16">
        <f t="shared" si="2"/>
        <v>0</v>
      </c>
    </row>
    <row r="32" spans="1:10" s="8" customFormat="1" ht="25" customHeight="1" x14ac:dyDescent="0.35">
      <c r="A32" s="34" t="s">
        <v>64</v>
      </c>
      <c r="B32" s="34"/>
      <c r="C32" s="34"/>
      <c r="D32" s="34"/>
      <c r="E32" s="34"/>
      <c r="F32" s="34"/>
      <c r="G32" s="35">
        <v>9780135237687</v>
      </c>
      <c r="H32" s="18">
        <v>45</v>
      </c>
      <c r="I32" s="15"/>
      <c r="J32" s="16">
        <f t="shared" si="2"/>
        <v>0</v>
      </c>
    </row>
    <row r="33" spans="1:11" ht="19" customHeight="1" x14ac:dyDescent="0.35">
      <c r="A33" s="42" t="s">
        <v>23</v>
      </c>
      <c r="B33" s="43"/>
      <c r="C33" s="43"/>
      <c r="D33" s="43"/>
      <c r="E33" s="43"/>
      <c r="F33" s="43"/>
      <c r="G33" s="43"/>
      <c r="H33" s="43"/>
      <c r="I33" s="43"/>
      <c r="J33" s="44"/>
    </row>
    <row r="34" spans="1:11" s="8" customFormat="1" ht="25" customHeight="1" x14ac:dyDescent="0.35">
      <c r="A34" s="23" t="s">
        <v>27</v>
      </c>
      <c r="B34" s="24"/>
      <c r="C34" s="24"/>
      <c r="D34" s="24"/>
      <c r="E34" s="24"/>
      <c r="F34" s="25"/>
      <c r="G34" s="15" t="s">
        <v>26</v>
      </c>
      <c r="H34" s="17">
        <v>306.5</v>
      </c>
      <c r="I34" s="15"/>
      <c r="J34" s="16">
        <f t="shared" ref="J34" si="3">I34*H34</f>
        <v>0</v>
      </c>
      <c r="K34" s="1"/>
    </row>
    <row r="35" spans="1:11" s="5" customFormat="1" ht="22" customHeight="1" x14ac:dyDescent="0.35">
      <c r="A35" s="2"/>
      <c r="B35" s="2"/>
      <c r="C35" s="3"/>
      <c r="D35" s="3"/>
      <c r="G35" s="2"/>
      <c r="H35" s="2"/>
      <c r="I35" s="6" t="s">
        <v>14</v>
      </c>
      <c r="J35" s="13">
        <f>SUM(J13:J34)</f>
        <v>0</v>
      </c>
      <c r="K35" s="1"/>
    </row>
    <row r="36" spans="1:11" s="5" customFormat="1" ht="22" customHeight="1" x14ac:dyDescent="0.35">
      <c r="A36" s="28" t="s">
        <v>15</v>
      </c>
      <c r="B36" s="28"/>
      <c r="C36" s="28"/>
      <c r="D36" s="28"/>
      <c r="E36" s="28"/>
      <c r="F36" s="12"/>
      <c r="G36" s="2"/>
      <c r="H36" s="2"/>
      <c r="I36" s="7" t="s">
        <v>16</v>
      </c>
      <c r="J36" s="13">
        <f>J35*0.05</f>
        <v>0</v>
      </c>
    </row>
    <row r="37" spans="1:11" s="5" customFormat="1" ht="22" customHeight="1" x14ac:dyDescent="0.35">
      <c r="A37" s="28"/>
      <c r="B37" s="28"/>
      <c r="C37" s="28"/>
      <c r="D37" s="28"/>
      <c r="E37" s="28"/>
      <c r="F37" s="12"/>
      <c r="G37" s="2"/>
      <c r="H37" s="2"/>
      <c r="I37" s="7" t="s">
        <v>17</v>
      </c>
      <c r="J37" s="13">
        <f>J35*0.07</f>
        <v>0</v>
      </c>
    </row>
    <row r="38" spans="1:11" s="5" customFormat="1" ht="22" customHeight="1" x14ac:dyDescent="0.35">
      <c r="A38" s="28"/>
      <c r="B38" s="28"/>
      <c r="C38" s="28"/>
      <c r="D38" s="28"/>
      <c r="E38" s="28"/>
      <c r="F38" s="12"/>
      <c r="G38" s="2"/>
      <c r="H38" s="2"/>
      <c r="I38" s="6" t="s">
        <v>13</v>
      </c>
      <c r="J38" s="14">
        <f>J35+J36+J37</f>
        <v>0</v>
      </c>
    </row>
    <row r="39" spans="1:11" ht="18" customHeight="1" x14ac:dyDescent="0.35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11" ht="12" customHeight="1" x14ac:dyDescent="0.35">
      <c r="A40" s="26" t="s">
        <v>18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1" ht="12" customHeight="1" x14ac:dyDescent="0.35">
      <c r="A41" s="26" t="s">
        <v>19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11" ht="12" customHeight="1" x14ac:dyDescent="0.35">
      <c r="A42" s="26" t="s">
        <v>12</v>
      </c>
      <c r="B42" s="26"/>
      <c r="C42" s="26"/>
      <c r="D42" s="26"/>
      <c r="E42" s="26"/>
      <c r="F42" s="26"/>
      <c r="G42" s="26"/>
      <c r="H42" s="26"/>
      <c r="I42" s="26"/>
      <c r="J42" s="26"/>
    </row>
    <row r="43" spans="1:11" ht="24" customHeight="1" x14ac:dyDescent="0.35">
      <c r="A43" s="27"/>
      <c r="B43" s="27"/>
      <c r="C43" s="27"/>
      <c r="D43" s="27"/>
      <c r="E43" s="27"/>
      <c r="F43" s="27"/>
      <c r="G43" s="27"/>
      <c r="H43" s="27"/>
      <c r="I43" s="27"/>
      <c r="J43" s="27"/>
    </row>
    <row r="45" spans="1:11" ht="11.5" customHeight="1" x14ac:dyDescent="0.35"/>
  </sheetData>
  <mergeCells count="46">
    <mergeCell ref="A20:F20"/>
    <mergeCell ref="A29:F29"/>
    <mergeCell ref="A30:F30"/>
    <mergeCell ref="A31:F31"/>
    <mergeCell ref="A32:F32"/>
    <mergeCell ref="A27:F27"/>
    <mergeCell ref="A28:F28"/>
    <mergeCell ref="A24:F24"/>
    <mergeCell ref="A25:F25"/>
    <mergeCell ref="A26:F26"/>
    <mergeCell ref="A42:J42"/>
    <mergeCell ref="A43:J43"/>
    <mergeCell ref="A36:E38"/>
    <mergeCell ref="A39:J39"/>
    <mergeCell ref="A40:J40"/>
    <mergeCell ref="A41:J41"/>
    <mergeCell ref="A10:E10"/>
    <mergeCell ref="F10:J10"/>
    <mergeCell ref="A34:F34"/>
    <mergeCell ref="A23:F23"/>
    <mergeCell ref="A13:F13"/>
    <mergeCell ref="A17:F17"/>
    <mergeCell ref="A18:F18"/>
    <mergeCell ref="A11:F11"/>
    <mergeCell ref="A12:J12"/>
    <mergeCell ref="A33:J33"/>
    <mergeCell ref="A22:F22"/>
    <mergeCell ref="A14:F14"/>
    <mergeCell ref="A15:F15"/>
    <mergeCell ref="A19:F19"/>
    <mergeCell ref="A21:F21"/>
    <mergeCell ref="A16:F16"/>
    <mergeCell ref="A7:E7"/>
    <mergeCell ref="A8:E8"/>
    <mergeCell ref="A9:E9"/>
    <mergeCell ref="F7:J7"/>
    <mergeCell ref="F8:J8"/>
    <mergeCell ref="F9:J9"/>
    <mergeCell ref="A1:J1"/>
    <mergeCell ref="A2:J2"/>
    <mergeCell ref="A3:J3"/>
    <mergeCell ref="A4:J4"/>
    <mergeCell ref="A6:E6"/>
    <mergeCell ref="A5:E5"/>
    <mergeCell ref="F5:J5"/>
    <mergeCell ref="F6:J6"/>
  </mergeCells>
  <phoneticPr fontId="2" type="noConversion"/>
  <printOptions horizontalCentered="1"/>
  <pageMargins left="0.51181102362204722" right="0.51181102362204722" top="0.51181102362204722" bottom="0.51181102362204722" header="0.31496062992125984" footer="0.31496062992125984"/>
  <pageSetup scale="72" fitToWidth="0" orientation="portrait" horizontalDpi="1200" verticalDpi="1200" r:id="rId1"/>
  <rowBreaks count="1" manualBreakCount="1">
    <brk id="32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NK</vt:lpstr>
      <vt:lpstr>NK!Print_Area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2025-03-17T14:14:31Z</cp:lastPrinted>
  <dcterms:created xsi:type="dcterms:W3CDTF">2021-05-05T13:59:48Z</dcterms:created>
  <dcterms:modified xsi:type="dcterms:W3CDTF">2025-03-17T14:15:06Z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