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nglish Language Learning/2024-2025/"/>
    </mc:Choice>
  </mc:AlternateContent>
  <xr:revisionPtr revIDLastSave="8" documentId="8_{AE2E8E08-0994-47DD-8F40-E22812173509}" xr6:coauthVersionLast="47" xr6:coauthVersionMax="47" xr10:uidLastSave="{E1B7D534-F190-4D77-9C2C-E37E6857F5E8}"/>
  <bookViews>
    <workbookView xWindow="28680" yWindow="-120" windowWidth="29040" windowHeight="15720" xr2:uid="{02B49FEE-C136-4A58-B711-36D0D2C92505}"/>
  </bookViews>
  <sheets>
    <sheet name="Assessment" sheetId="2" r:id="rId1"/>
  </sheets>
  <definedNames>
    <definedName name="_xlnm.Print_Area" localSheetId="0">Assessment!$A$1:$J$47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2" l="1"/>
  <c r="J35" i="2"/>
  <c r="J34" i="2"/>
  <c r="J31" i="2"/>
  <c r="J30" i="2"/>
  <c r="J29" i="2"/>
  <c r="J28" i="2"/>
  <c r="J37" i="2"/>
  <c r="J36" i="2"/>
  <c r="J33" i="2"/>
  <c r="J27" i="2"/>
  <c r="J25" i="2"/>
  <c r="J24" i="2"/>
  <c r="J23" i="2"/>
  <c r="J22" i="2"/>
  <c r="J21" i="2"/>
  <c r="J19" i="2"/>
  <c r="J18" i="2"/>
  <c r="J17" i="2"/>
  <c r="J16" i="2"/>
  <c r="J15" i="2"/>
  <c r="J40" i="2" l="1"/>
  <c r="J39" i="2" l="1"/>
  <c r="J41" i="2" s="1"/>
</calcChain>
</file>

<file path=xl/sharedStrings.xml><?xml version="1.0" encoding="utf-8"?>
<sst xmlns="http://schemas.openxmlformats.org/spreadsheetml/2006/main" count="54" uniqueCount="35">
  <si>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</si>
  <si>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</si>
  <si>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</si>
  <si>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</si>
  <si>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</si>
  <si>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</si>
  <si>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</si>
  <si>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</si>
  <si>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</si>
  <si>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</si>
  <si>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</si>
  <si>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</si>
  <si>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</si>
  <si>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</si>
  <si>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</si>
  <si>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</si>
  <si>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</si>
  <si>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</si>
  <si>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</si>
  <si>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</si>
  <si>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</si>
  <si>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</si>
  <si>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Assessments</t>
  </si>
  <si>
    <t>1 to 199</t>
  </si>
  <si>
    <t>200 to 499</t>
  </si>
  <si>
    <t>500 to 999</t>
  </si>
  <si>
    <t>1000 to 4999</t>
  </si>
  <si>
    <t>5000 to 9999</t>
  </si>
  <si>
    <t xml:space="preserve">Pricing changes based on quantity purchased in one order. </t>
  </si>
  <si>
    <r>
      <t xml:space="preserve">Pearson English Benchmark for Young Learners (6-14) - 45 min or less - digital only                                                                                                                         </t>
    </r>
    <r>
      <rPr>
        <sz val="9"/>
        <rFont val="Arial"/>
        <family val="2"/>
      </rPr>
      <t>Type of Test: Proficiency and progress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>Results: CEFR / Global scale of English range (10-90)</t>
    </r>
  </si>
  <si>
    <r>
      <t xml:space="preserve">Pearson English Benchmark Test (14+) - 45 min or less - digital only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>Type of Test: Proficiency and progress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>Results: CEFR / Global scale of English range (10-90)</t>
    </r>
  </si>
  <si>
    <r>
      <t xml:space="preserve">Pearson English Level Test (3 Skills - Reading, Writing, Listening) - 20 min - digital only                                                                                                                       </t>
    </r>
    <r>
      <rPr>
        <sz val="9"/>
        <rFont val="Arial"/>
        <family val="2"/>
      </rPr>
      <t>Type of test: Placement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>Results: CEFR half band / Global scale of English range (10-90)</t>
    </r>
  </si>
  <si>
    <r>
      <t xml:space="preserve">Pearson English Level Test (4 Skills - Reading, Writing, Listening, Speaking) - 30 min - digital only                                                                                                       </t>
    </r>
    <r>
      <rPr>
        <sz val="9"/>
        <rFont val="Arial"/>
        <family val="2"/>
      </rPr>
      <t>Type of test: Placement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</rPr>
      <t>Results: CEFR half band / Global scale of English range (10-90)</t>
    </r>
  </si>
  <si>
    <t>Quantity range</t>
  </si>
  <si>
    <t>2024/2025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</si>
</sst>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_(&quot;$&quot;* #,##0.00_);_(&quot;$&quot;* \(#,##0.00\);_(&quot;$&quot;* &quot;-&quot;??_);_(@_)"/>
    <numFmt numFmtId="165" formatCode="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8" fontId="22" fillId="0" borderId="1" xfId="0" applyNumberFormat="1" applyFont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8" fontId="22" fillId="8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1" fontId="20" fillId="6" borderId="1" xfId="0" applyNumberFormat="1" applyFont="1" applyFill="1" applyBorder="1" applyAlignment="1">
      <alignment horizontal="center" vertical="center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 wrapText="1"/>
    </xf>
    <xf numFmtId="0" fontId="11" fillId="0" borderId="0" xfId="2" applyFont="1" applyAlignment="1">
      <alignment horizontal="right" vertical="center" readingOrder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linkedin.com/showcase/3576961/admin/dashboard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83314</xdr:colOff>
      <xdr:row>0</xdr:row>
      <xdr:rowOff>63500</xdr:rowOff>
    </xdr:from>
    <xdr:to>
      <xdr:col>9</xdr:col>
      <xdr:colOff>761999</xdr:colOff>
      <xdr:row>1</xdr:row>
      <xdr:rowOff>559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826536" y="63500"/>
          <a:ext cx="1236074" cy="360392"/>
        </a:xfrm>
        <a:prstGeom prst="rect">
          <a:avLst/>
        </a:prstGeom>
      </xdr:spPr>
    </xdr:pic>
    <xdr:clientData fLocksWithSheet="0"/>
  </xdr:twoCellAnchor>
  <xdr:twoCellAnchor editAs="oneCell">
    <xdr:from>
      <xdr:col>4</xdr:col>
      <xdr:colOff>2114550</xdr:colOff>
      <xdr:row>45</xdr:row>
      <xdr:rowOff>126262</xdr:rowOff>
    </xdr:from>
    <xdr:to>
      <xdr:col>6</xdr:col>
      <xdr:colOff>631824</xdr:colOff>
      <xdr:row>47</xdr:row>
      <xdr:rowOff>31465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90850" y="13623187"/>
          <a:ext cx="1622424" cy="514803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45</xdr:row>
      <xdr:rowOff>85725</xdr:rowOff>
    </xdr:from>
    <xdr:to>
      <xdr:col>4</xdr:col>
      <xdr:colOff>1597025</xdr:colOff>
      <xdr:row>47</xdr:row>
      <xdr:rowOff>25400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5E9F591-1EDF-ECB9-0E87-16CF967F7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13582650"/>
          <a:ext cx="1635125" cy="549275"/>
        </a:xfrm>
        <a:prstGeom prst="rect">
          <a:avLst/>
        </a:prstGeom>
      </xdr:spPr>
    </xdr:pic>
    <xdr:clientData/>
  </xdr:twoCellAnchor>
  <xdr:twoCellAnchor editAs="oneCell">
    <xdr:from>
      <xdr:col>7</xdr:col>
      <xdr:colOff>15875</xdr:colOff>
      <xdr:row>45</xdr:row>
      <xdr:rowOff>136506</xdr:rowOff>
    </xdr:from>
    <xdr:to>
      <xdr:col>9</xdr:col>
      <xdr:colOff>219075</xdr:colOff>
      <xdr:row>47</xdr:row>
      <xdr:rowOff>18383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7AFA61-278D-2598-AF1D-25B63207E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1750" y="13633431"/>
          <a:ext cx="1555750" cy="491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K46"/>
  <sheetViews>
    <sheetView tabSelected="1" topLeftCell="A26" zoomScaleNormal="100" zoomScaleSheetLayoutView="68" workbookViewId="0">
      <selection activeCell="O47" sqref="O47"/>
    </sheetView>
  </sheetViews>
  <sheetFormatPr defaultColWidth="8.6328125" defaultRowHeight="24" customHeight="1" x14ac:dyDescent="0.35"/>
  <cols>
    <col min="1" max="2" width="3.1796875" style="2" customWidth="1"/>
    <col min="3" max="4" width="3.1796875" style="3" customWidth="1"/>
    <col min="5" max="5" width="34" style="1" customWidth="1"/>
    <col min="6" max="6" width="10.453125" style="1" customWidth="1"/>
    <col min="7" max="7" width="16" style="4" customWidth="1"/>
    <col min="8" max="8" width="11.36328125" style="4" customWidth="1"/>
    <col min="9" max="9" width="8" style="1" customWidth="1"/>
    <col min="10" max="10" width="12.6328125" style="1" customWidth="1"/>
    <col min="11" max="16384" width="8.6328125" style="1"/>
  </cols>
  <sheetData>
    <row r="1" spans="1:10" ht="38.5" customHeight="1" x14ac:dyDescent="0.35"/>
    <row r="2" spans="1:10" s="9" customFormat="1" ht="27" customHeight="1" x14ac:dyDescent="0.5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0" customFormat="1" ht="16" customHeight="1" x14ac:dyDescent="0.35">
      <c r="A3" s="27" t="s">
        <v>34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s="11" customFormat="1" ht="22" customHeight="1" x14ac:dyDescent="0.25">
      <c r="A4" s="29" t="s">
        <v>20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20" customHeight="1" x14ac:dyDescent="0.3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20" customHeight="1" x14ac:dyDescent="0.35">
      <c r="A6" s="32" t="s">
        <v>4</v>
      </c>
      <c r="B6" s="32"/>
      <c r="C6" s="32"/>
      <c r="D6" s="32"/>
      <c r="E6" s="32"/>
      <c r="F6" s="33" t="s">
        <v>11</v>
      </c>
      <c r="G6" s="33"/>
      <c r="H6" s="33"/>
      <c r="I6" s="33"/>
      <c r="J6" s="33"/>
    </row>
    <row r="7" spans="1:10" ht="20" customHeight="1" x14ac:dyDescent="0.35">
      <c r="A7" s="31" t="s">
        <v>5</v>
      </c>
      <c r="B7" s="31"/>
      <c r="C7" s="31"/>
      <c r="D7" s="31"/>
      <c r="E7" s="31"/>
      <c r="F7" s="34" t="s">
        <v>5</v>
      </c>
      <c r="G7" s="34"/>
      <c r="H7" s="34"/>
      <c r="I7" s="34"/>
      <c r="J7" s="34"/>
    </row>
    <row r="8" spans="1:10" ht="20" customHeight="1" x14ac:dyDescent="0.35">
      <c r="A8" s="31" t="s">
        <v>9</v>
      </c>
      <c r="B8" s="31"/>
      <c r="C8" s="31"/>
      <c r="D8" s="31"/>
      <c r="E8" s="31"/>
      <c r="F8" s="34" t="s">
        <v>6</v>
      </c>
      <c r="G8" s="34"/>
      <c r="H8" s="34"/>
      <c r="I8" s="34"/>
      <c r="J8" s="34"/>
    </row>
    <row r="9" spans="1:10" ht="20" customHeight="1" x14ac:dyDescent="0.35">
      <c r="A9" s="31" t="s">
        <v>7</v>
      </c>
      <c r="B9" s="31"/>
      <c r="C9" s="31"/>
      <c r="D9" s="31"/>
      <c r="E9" s="31"/>
      <c r="F9" s="34" t="s">
        <v>7</v>
      </c>
      <c r="G9" s="34"/>
      <c r="H9" s="34"/>
      <c r="I9" s="34"/>
      <c r="J9" s="34"/>
    </row>
    <row r="10" spans="1:10" ht="20" customHeight="1" x14ac:dyDescent="0.35">
      <c r="A10" s="35" t="s">
        <v>10</v>
      </c>
      <c r="B10" s="35"/>
      <c r="C10" s="35"/>
      <c r="D10" s="35"/>
      <c r="E10" s="35"/>
      <c r="F10" s="35" t="s">
        <v>10</v>
      </c>
      <c r="G10" s="35"/>
      <c r="H10" s="35"/>
      <c r="I10" s="35"/>
      <c r="J10" s="35"/>
    </row>
    <row r="11" spans="1:10" ht="20" customHeight="1" x14ac:dyDescent="0.35">
      <c r="A11" s="35" t="s">
        <v>8</v>
      </c>
      <c r="B11" s="35"/>
      <c r="C11" s="35"/>
      <c r="D11" s="35"/>
      <c r="E11" s="35"/>
      <c r="F11" s="35" t="s">
        <v>8</v>
      </c>
      <c r="G11" s="35"/>
      <c r="H11" s="35"/>
      <c r="I11" s="35"/>
      <c r="J11" s="35"/>
    </row>
    <row r="12" spans="1:10" ht="22" customHeight="1" x14ac:dyDescent="0.35">
      <c r="A12" s="37" t="s">
        <v>28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29" customHeight="1" x14ac:dyDescent="0.35">
      <c r="A13" s="36" t="s">
        <v>33</v>
      </c>
      <c r="B13" s="36"/>
      <c r="C13" s="36"/>
      <c r="D13" s="36"/>
      <c r="E13" s="36"/>
      <c r="F13" s="36"/>
      <c r="G13" s="21" t="s">
        <v>0</v>
      </c>
      <c r="H13" s="21" t="s">
        <v>21</v>
      </c>
      <c r="I13" s="19" t="s">
        <v>1</v>
      </c>
      <c r="J13" s="19" t="s">
        <v>2</v>
      </c>
    </row>
    <row r="14" spans="1:10" ht="35" customHeight="1" x14ac:dyDescent="0.35">
      <c r="A14" s="24" t="s">
        <v>29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0" s="8" customFormat="1" ht="25" customHeight="1" x14ac:dyDescent="0.35">
      <c r="A15" s="22" t="s">
        <v>23</v>
      </c>
      <c r="B15" s="22"/>
      <c r="C15" s="22"/>
      <c r="D15" s="22"/>
      <c r="E15" s="22"/>
      <c r="F15" s="22"/>
      <c r="G15" s="25">
        <v>9781292270487</v>
      </c>
      <c r="H15" s="18">
        <v>17.95</v>
      </c>
      <c r="I15" s="16"/>
      <c r="J15" s="17">
        <f t="shared" ref="J15:J19" si="0">I15*H15</f>
        <v>0</v>
      </c>
    </row>
    <row r="16" spans="1:10" s="8" customFormat="1" ht="25" customHeight="1" x14ac:dyDescent="0.35">
      <c r="A16" s="23" t="s">
        <v>24</v>
      </c>
      <c r="B16" s="23"/>
      <c r="C16" s="23"/>
      <c r="D16" s="23"/>
      <c r="E16" s="23"/>
      <c r="F16" s="23"/>
      <c r="G16" s="25"/>
      <c r="H16" s="20">
        <v>16.95</v>
      </c>
      <c r="I16" s="16"/>
      <c r="J16" s="17">
        <f t="shared" si="0"/>
        <v>0</v>
      </c>
    </row>
    <row r="17" spans="1:10" s="8" customFormat="1" ht="25" customHeight="1" x14ac:dyDescent="0.35">
      <c r="A17" s="22" t="s">
        <v>25</v>
      </c>
      <c r="B17" s="22"/>
      <c r="C17" s="22"/>
      <c r="D17" s="22"/>
      <c r="E17" s="22"/>
      <c r="F17" s="22"/>
      <c r="G17" s="25"/>
      <c r="H17" s="18">
        <v>15.95</v>
      </c>
      <c r="I17" s="16"/>
      <c r="J17" s="17">
        <f t="shared" si="0"/>
        <v>0</v>
      </c>
    </row>
    <row r="18" spans="1:10" s="8" customFormat="1" ht="25" customHeight="1" x14ac:dyDescent="0.35">
      <c r="A18" s="23" t="s">
        <v>26</v>
      </c>
      <c r="B18" s="23"/>
      <c r="C18" s="23"/>
      <c r="D18" s="23"/>
      <c r="E18" s="23"/>
      <c r="F18" s="23"/>
      <c r="G18" s="25"/>
      <c r="H18" s="20">
        <v>14.95</v>
      </c>
      <c r="I18" s="16"/>
      <c r="J18" s="17">
        <f t="shared" si="0"/>
        <v>0</v>
      </c>
    </row>
    <row r="19" spans="1:10" s="8" customFormat="1" ht="25" customHeight="1" x14ac:dyDescent="0.35">
      <c r="A19" s="22" t="s">
        <v>27</v>
      </c>
      <c r="B19" s="22"/>
      <c r="C19" s="22"/>
      <c r="D19" s="22"/>
      <c r="E19" s="22"/>
      <c r="F19" s="22"/>
      <c r="G19" s="25"/>
      <c r="H19" s="18">
        <v>13.95</v>
      </c>
      <c r="I19" s="16"/>
      <c r="J19" s="17">
        <f t="shared" si="0"/>
        <v>0</v>
      </c>
    </row>
    <row r="20" spans="1:10" ht="35" customHeight="1" x14ac:dyDescent="0.35">
      <c r="A20" s="24" t="s">
        <v>30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s="8" customFormat="1" ht="25" customHeight="1" x14ac:dyDescent="0.35">
      <c r="A21" s="22" t="s">
        <v>23</v>
      </c>
      <c r="B21" s="22"/>
      <c r="C21" s="22"/>
      <c r="D21" s="22"/>
      <c r="E21" s="22"/>
      <c r="F21" s="22"/>
      <c r="G21" s="25">
        <v>9781292342023</v>
      </c>
      <c r="H21" s="18">
        <v>17.95</v>
      </c>
      <c r="I21" s="16"/>
      <c r="J21" s="17">
        <f t="shared" ref="J21:J25" si="1">I21*H21</f>
        <v>0</v>
      </c>
    </row>
    <row r="22" spans="1:10" s="8" customFormat="1" ht="25" customHeight="1" x14ac:dyDescent="0.35">
      <c r="A22" s="23" t="s">
        <v>24</v>
      </c>
      <c r="B22" s="23"/>
      <c r="C22" s="23"/>
      <c r="D22" s="23"/>
      <c r="E22" s="23"/>
      <c r="F22" s="23"/>
      <c r="G22" s="25"/>
      <c r="H22" s="20">
        <v>16.95</v>
      </c>
      <c r="I22" s="16"/>
      <c r="J22" s="17">
        <f t="shared" si="1"/>
        <v>0</v>
      </c>
    </row>
    <row r="23" spans="1:10" s="8" customFormat="1" ht="25" customHeight="1" x14ac:dyDescent="0.35">
      <c r="A23" s="22" t="s">
        <v>25</v>
      </c>
      <c r="B23" s="22"/>
      <c r="C23" s="22"/>
      <c r="D23" s="22"/>
      <c r="E23" s="22"/>
      <c r="F23" s="22"/>
      <c r="G23" s="25"/>
      <c r="H23" s="18">
        <v>15.95</v>
      </c>
      <c r="I23" s="16"/>
      <c r="J23" s="17">
        <f t="shared" si="1"/>
        <v>0</v>
      </c>
    </row>
    <row r="24" spans="1:10" s="8" customFormat="1" ht="25" customHeight="1" x14ac:dyDescent="0.35">
      <c r="A24" s="23" t="s">
        <v>26</v>
      </c>
      <c r="B24" s="23"/>
      <c r="C24" s="23"/>
      <c r="D24" s="23"/>
      <c r="E24" s="23"/>
      <c r="F24" s="23"/>
      <c r="G24" s="25"/>
      <c r="H24" s="20">
        <v>14.95</v>
      </c>
      <c r="I24" s="16"/>
      <c r="J24" s="17">
        <f t="shared" si="1"/>
        <v>0</v>
      </c>
    </row>
    <row r="25" spans="1:10" s="8" customFormat="1" ht="25" customHeight="1" x14ac:dyDescent="0.35">
      <c r="A25" s="22" t="s">
        <v>27</v>
      </c>
      <c r="B25" s="22"/>
      <c r="C25" s="22"/>
      <c r="D25" s="22"/>
      <c r="E25" s="22"/>
      <c r="F25" s="22"/>
      <c r="G25" s="25"/>
      <c r="H25" s="18">
        <v>13.95</v>
      </c>
      <c r="I25" s="16"/>
      <c r="J25" s="17">
        <f t="shared" si="1"/>
        <v>0</v>
      </c>
    </row>
    <row r="26" spans="1:10" ht="35" customHeight="1" x14ac:dyDescent="0.35">
      <c r="A26" s="24" t="s">
        <v>31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 s="8" customFormat="1" ht="25" customHeight="1" x14ac:dyDescent="0.35">
      <c r="A27" s="22" t="s">
        <v>23</v>
      </c>
      <c r="B27" s="22"/>
      <c r="C27" s="22"/>
      <c r="D27" s="22"/>
      <c r="E27" s="22"/>
      <c r="F27" s="22"/>
      <c r="G27" s="25">
        <v>9781292342030</v>
      </c>
      <c r="H27" s="18">
        <v>5.25</v>
      </c>
      <c r="I27" s="16"/>
      <c r="J27" s="17">
        <f t="shared" ref="J27:J37" si="2">I27*H27</f>
        <v>0</v>
      </c>
    </row>
    <row r="28" spans="1:10" s="8" customFormat="1" ht="25" customHeight="1" x14ac:dyDescent="0.35">
      <c r="A28" s="23" t="s">
        <v>24</v>
      </c>
      <c r="B28" s="23"/>
      <c r="C28" s="23"/>
      <c r="D28" s="23"/>
      <c r="E28" s="23"/>
      <c r="F28" s="23"/>
      <c r="G28" s="25"/>
      <c r="H28" s="20">
        <v>5</v>
      </c>
      <c r="I28" s="16"/>
      <c r="J28" s="17">
        <f t="shared" si="2"/>
        <v>0</v>
      </c>
    </row>
    <row r="29" spans="1:10" s="8" customFormat="1" ht="25" customHeight="1" x14ac:dyDescent="0.35">
      <c r="A29" s="22" t="s">
        <v>25</v>
      </c>
      <c r="B29" s="22"/>
      <c r="C29" s="22"/>
      <c r="D29" s="22"/>
      <c r="E29" s="22"/>
      <c r="F29" s="22"/>
      <c r="G29" s="25"/>
      <c r="H29" s="18">
        <v>4.75</v>
      </c>
      <c r="I29" s="16"/>
      <c r="J29" s="17">
        <f t="shared" si="2"/>
        <v>0</v>
      </c>
    </row>
    <row r="30" spans="1:10" s="8" customFormat="1" ht="25" customHeight="1" x14ac:dyDescent="0.35">
      <c r="A30" s="23" t="s">
        <v>26</v>
      </c>
      <c r="B30" s="23"/>
      <c r="C30" s="23"/>
      <c r="D30" s="23"/>
      <c r="E30" s="23"/>
      <c r="F30" s="23"/>
      <c r="G30" s="25"/>
      <c r="H30" s="20">
        <v>4.5</v>
      </c>
      <c r="I30" s="16"/>
      <c r="J30" s="17">
        <f t="shared" si="2"/>
        <v>0</v>
      </c>
    </row>
    <row r="31" spans="1:10" s="8" customFormat="1" ht="25" customHeight="1" x14ac:dyDescent="0.35">
      <c r="A31" s="22" t="s">
        <v>27</v>
      </c>
      <c r="B31" s="22"/>
      <c r="C31" s="22"/>
      <c r="D31" s="22"/>
      <c r="E31" s="22"/>
      <c r="F31" s="22"/>
      <c r="G31" s="25"/>
      <c r="H31" s="18">
        <v>4.25</v>
      </c>
      <c r="I31" s="16"/>
      <c r="J31" s="17">
        <f t="shared" si="2"/>
        <v>0</v>
      </c>
    </row>
    <row r="32" spans="1:10" ht="35" customHeight="1" x14ac:dyDescent="0.35">
      <c r="A32" s="24" t="s">
        <v>32</v>
      </c>
      <c r="B32" s="24"/>
      <c r="C32" s="24"/>
      <c r="D32" s="24"/>
      <c r="E32" s="24"/>
      <c r="F32" s="24"/>
      <c r="G32" s="24"/>
      <c r="H32" s="24"/>
      <c r="I32" s="24"/>
      <c r="J32" s="24"/>
    </row>
    <row r="33" spans="1:11" s="8" customFormat="1" ht="25" customHeight="1" x14ac:dyDescent="0.35">
      <c r="A33" s="22" t="s">
        <v>23</v>
      </c>
      <c r="B33" s="22"/>
      <c r="C33" s="22"/>
      <c r="D33" s="22"/>
      <c r="E33" s="22"/>
      <c r="F33" s="22"/>
      <c r="G33" s="25">
        <v>9781292342009</v>
      </c>
      <c r="H33" s="18">
        <v>9.5</v>
      </c>
      <c r="I33" s="16"/>
      <c r="J33" s="17">
        <f t="shared" si="2"/>
        <v>0</v>
      </c>
    </row>
    <row r="34" spans="1:11" s="8" customFormat="1" ht="25" customHeight="1" x14ac:dyDescent="0.35">
      <c r="A34" s="23" t="s">
        <v>24</v>
      </c>
      <c r="B34" s="23"/>
      <c r="C34" s="23"/>
      <c r="D34" s="23"/>
      <c r="E34" s="23"/>
      <c r="F34" s="23"/>
      <c r="G34" s="25"/>
      <c r="H34" s="20">
        <v>9</v>
      </c>
      <c r="I34" s="16"/>
      <c r="J34" s="17">
        <f t="shared" si="2"/>
        <v>0</v>
      </c>
    </row>
    <row r="35" spans="1:11" s="8" customFormat="1" ht="25" customHeight="1" x14ac:dyDescent="0.35">
      <c r="A35" s="22" t="s">
        <v>25</v>
      </c>
      <c r="B35" s="22"/>
      <c r="C35" s="22"/>
      <c r="D35" s="22"/>
      <c r="E35" s="22"/>
      <c r="F35" s="22"/>
      <c r="G35" s="25"/>
      <c r="H35" s="18">
        <v>8.5</v>
      </c>
      <c r="I35" s="16"/>
      <c r="J35" s="17">
        <f t="shared" si="2"/>
        <v>0</v>
      </c>
    </row>
    <row r="36" spans="1:11" s="8" customFormat="1" ht="25" customHeight="1" x14ac:dyDescent="0.35">
      <c r="A36" s="23" t="s">
        <v>26</v>
      </c>
      <c r="B36" s="23"/>
      <c r="C36" s="23"/>
      <c r="D36" s="23"/>
      <c r="E36" s="23"/>
      <c r="F36" s="23"/>
      <c r="G36" s="25"/>
      <c r="H36" s="20">
        <v>8</v>
      </c>
      <c r="I36" s="16"/>
      <c r="J36" s="17">
        <f t="shared" si="2"/>
        <v>0</v>
      </c>
    </row>
    <row r="37" spans="1:11" s="8" customFormat="1" ht="25" customHeight="1" x14ac:dyDescent="0.35">
      <c r="A37" s="22" t="s">
        <v>27</v>
      </c>
      <c r="B37" s="22"/>
      <c r="C37" s="22"/>
      <c r="D37" s="22"/>
      <c r="E37" s="22"/>
      <c r="F37" s="22"/>
      <c r="G37" s="25"/>
      <c r="H37" s="18">
        <v>7.5</v>
      </c>
      <c r="I37" s="16"/>
      <c r="J37" s="17">
        <f t="shared" si="2"/>
        <v>0</v>
      </c>
    </row>
    <row r="38" spans="1:11" s="5" customFormat="1" ht="22" customHeight="1" x14ac:dyDescent="0.35">
      <c r="A38" s="2"/>
      <c r="B38" s="2"/>
      <c r="C38" s="3"/>
      <c r="D38" s="3"/>
      <c r="G38" s="2"/>
      <c r="H38" s="15"/>
      <c r="I38" s="6" t="s">
        <v>14</v>
      </c>
      <c r="J38" s="13">
        <f>SUM(J15:J37)</f>
        <v>0</v>
      </c>
      <c r="K38" s="1"/>
    </row>
    <row r="39" spans="1:11" s="5" customFormat="1" ht="22" customHeight="1" x14ac:dyDescent="0.35">
      <c r="A39" s="39" t="s">
        <v>15</v>
      </c>
      <c r="B39" s="39"/>
      <c r="C39" s="39"/>
      <c r="D39" s="39"/>
      <c r="E39" s="39"/>
      <c r="F39" s="12"/>
      <c r="G39" s="2"/>
      <c r="H39" s="15"/>
      <c r="I39" s="7" t="s">
        <v>16</v>
      </c>
      <c r="J39" s="13">
        <f>J38*0.05</f>
        <v>0</v>
      </c>
    </row>
    <row r="40" spans="1:11" s="5" customFormat="1" ht="22" customHeight="1" x14ac:dyDescent="0.35">
      <c r="A40" s="39"/>
      <c r="B40" s="39"/>
      <c r="C40" s="39"/>
      <c r="D40" s="39"/>
      <c r="E40" s="39"/>
      <c r="F40" s="12"/>
      <c r="G40" s="2"/>
      <c r="H40" s="15"/>
      <c r="I40" s="7" t="s">
        <v>17</v>
      </c>
      <c r="J40" s="13">
        <f>J38*0.07</f>
        <v>0</v>
      </c>
    </row>
    <row r="41" spans="1:11" s="5" customFormat="1" ht="22" customHeight="1" x14ac:dyDescent="0.35">
      <c r="A41" s="39"/>
      <c r="B41" s="39"/>
      <c r="C41" s="39"/>
      <c r="D41" s="39"/>
      <c r="E41" s="39"/>
      <c r="F41" s="12"/>
      <c r="G41" s="2"/>
      <c r="H41" s="15"/>
      <c r="I41" s="6" t="s">
        <v>13</v>
      </c>
      <c r="J41" s="14">
        <f>J38+J39+J40</f>
        <v>0</v>
      </c>
    </row>
    <row r="42" spans="1:11" ht="8" customHeight="1" x14ac:dyDescent="0.35">
      <c r="A42" s="38"/>
      <c r="B42" s="38"/>
      <c r="C42" s="38"/>
      <c r="D42" s="38"/>
      <c r="E42" s="38"/>
      <c r="F42" s="38"/>
      <c r="G42" s="38"/>
      <c r="H42" s="38"/>
      <c r="I42" s="38"/>
      <c r="J42" s="38"/>
    </row>
    <row r="43" spans="1:11" ht="12" customHeight="1" x14ac:dyDescent="0.35">
      <c r="A43" s="40" t="s">
        <v>18</v>
      </c>
      <c r="B43" s="40"/>
      <c r="C43" s="40"/>
      <c r="D43" s="40"/>
      <c r="E43" s="40"/>
      <c r="F43" s="40"/>
      <c r="G43" s="40"/>
      <c r="H43" s="40"/>
      <c r="I43" s="40"/>
      <c r="J43" s="40"/>
    </row>
    <row r="44" spans="1:11" ht="12" customHeight="1" x14ac:dyDescent="0.35">
      <c r="A44" s="40" t="s">
        <v>19</v>
      </c>
      <c r="B44" s="40"/>
      <c r="C44" s="40"/>
      <c r="D44" s="40"/>
      <c r="E44" s="40"/>
      <c r="F44" s="40"/>
      <c r="G44" s="40"/>
      <c r="H44" s="40"/>
      <c r="I44" s="40"/>
      <c r="J44" s="40"/>
    </row>
    <row r="45" spans="1:11" ht="12" customHeight="1" x14ac:dyDescent="0.35">
      <c r="A45" s="40" t="s">
        <v>12</v>
      </c>
      <c r="B45" s="40"/>
      <c r="C45" s="40"/>
      <c r="D45" s="40"/>
      <c r="E45" s="40"/>
      <c r="F45" s="40"/>
      <c r="G45" s="40"/>
      <c r="H45" s="40"/>
      <c r="I45" s="40"/>
      <c r="J45" s="40"/>
    </row>
    <row r="46" spans="1:11" ht="24" customHeight="1" x14ac:dyDescent="0.35">
      <c r="A46" s="38"/>
      <c r="B46" s="38"/>
      <c r="C46" s="38"/>
      <c r="D46" s="38"/>
      <c r="E46" s="38"/>
      <c r="F46" s="38"/>
      <c r="G46" s="38"/>
      <c r="H46" s="38"/>
      <c r="I46" s="38"/>
      <c r="J46" s="38"/>
    </row>
  </sheetData>
  <mergeCells count="52">
    <mergeCell ref="A46:J46"/>
    <mergeCell ref="A39:E41"/>
    <mergeCell ref="A42:J42"/>
    <mergeCell ref="A43:J43"/>
    <mergeCell ref="A44:J44"/>
    <mergeCell ref="A45:J45"/>
    <mergeCell ref="A11:E11"/>
    <mergeCell ref="F11:J11"/>
    <mergeCell ref="A34:F34"/>
    <mergeCell ref="A35:F35"/>
    <mergeCell ref="A14:J14"/>
    <mergeCell ref="A15:F15"/>
    <mergeCell ref="A24:F24"/>
    <mergeCell ref="A25:F25"/>
    <mergeCell ref="A33:F33"/>
    <mergeCell ref="A27:F27"/>
    <mergeCell ref="A31:F31"/>
    <mergeCell ref="G33:G37"/>
    <mergeCell ref="G27:G31"/>
    <mergeCell ref="A13:F13"/>
    <mergeCell ref="A12:J12"/>
    <mergeCell ref="A16:F16"/>
    <mergeCell ref="A8:E8"/>
    <mergeCell ref="A9:E9"/>
    <mergeCell ref="A10:E10"/>
    <mergeCell ref="F8:J8"/>
    <mergeCell ref="F9:J9"/>
    <mergeCell ref="F10:J10"/>
    <mergeCell ref="A2:J2"/>
    <mergeCell ref="A3:J3"/>
    <mergeCell ref="A4:J4"/>
    <mergeCell ref="A5:J5"/>
    <mergeCell ref="A7:E7"/>
    <mergeCell ref="A6:E6"/>
    <mergeCell ref="F6:J6"/>
    <mergeCell ref="F7:J7"/>
    <mergeCell ref="A17:F17"/>
    <mergeCell ref="A18:F18"/>
    <mergeCell ref="A19:F19"/>
    <mergeCell ref="A20:J20"/>
    <mergeCell ref="G15:G19"/>
    <mergeCell ref="A21:F21"/>
    <mergeCell ref="A22:F22"/>
    <mergeCell ref="A37:F37"/>
    <mergeCell ref="A23:F23"/>
    <mergeCell ref="A26:J26"/>
    <mergeCell ref="G21:G25"/>
    <mergeCell ref="A32:J32"/>
    <mergeCell ref="A28:F28"/>
    <mergeCell ref="A29:F29"/>
    <mergeCell ref="A30:F30"/>
    <mergeCell ref="A36:F36"/>
  </mergeCells>
  <phoneticPr fontId="2" type="noConversion"/>
  <printOptions horizontalCentered="1"/>
  <pageMargins left="0.5" right="0.5" top="0.5" bottom="0.5" header="0.3" footer="0.3"/>
  <pageSetup scale="57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Assessment</vt:lpstr>
      <vt:lpstr>Assessment!Print_Area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2024-08-28T13:32:01Z</cp:lastPrinted>
  <dcterms:created xsi:type="dcterms:W3CDTF">2021-05-05T13:59:48Z</dcterms:created>
  <dcterms:modified xsi:type="dcterms:W3CDTF">2024-08-28T13:32:10Z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