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rachael_hooseinny_pearson_com/Documents/Desktop/Marketing/Price Lists/2026/PD/"/>
    </mc:Choice>
  </mc:AlternateContent>
  <xr:revisionPtr revIDLastSave="0" documentId="8_{8742E5E9-8FF5-4AC3-AC51-D8A188727926}" xr6:coauthVersionLast="47" xr6:coauthVersionMax="47" xr10:uidLastSave="{00000000-0000-0000-0000-000000000000}"/>
  <bookViews>
    <workbookView xWindow="-110" yWindow="-110" windowWidth="19420" windowHeight="10300" xr2:uid="{187F66D7-82DA-4AC3-BA31-CD61925CAA23}"/>
  </bookViews>
  <sheets>
    <sheet name="PD" sheetId="1" r:id="rId1"/>
  </sheets>
  <definedNames>
    <definedName name="_xlnm.Print_Area" localSheetId="0">PD!$A$1:$F$47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F26" i="1"/>
  <c r="F28" i="1" l="1"/>
  <c r="F29" i="1"/>
  <c r="F30" i="1"/>
  <c r="F37" i="1"/>
  <c r="F38" i="1"/>
  <c r="F39" i="1"/>
  <c r="F36" i="1"/>
  <c r="F19" i="1" l="1"/>
  <c r="F20" i="1"/>
  <c r="F21" i="1"/>
  <c r="F22" i="1"/>
  <c r="F23" i="1"/>
  <c r="F34" i="1" l="1"/>
  <c r="F33" i="1"/>
  <c r="F32" i="1"/>
  <c r="F31" i="1"/>
  <c r="F27" i="1"/>
  <c r="F17" i="1"/>
  <c r="F16" i="1"/>
  <c r="F15" i="1"/>
  <c r="F14" i="1"/>
  <c r="F13" i="1"/>
  <c r="F40" i="1" l="1"/>
  <c r="F41" i="1" s="1"/>
  <c r="F42" i="1" l="1"/>
  <c r="F43" i="1" s="1"/>
</calcChain>
</file>

<file path=xl/sharedStrings.xml><?xml version="1.0" encoding="utf-8"?>
<sst xmlns="http://schemas.openxmlformats.org/spreadsheetml/2006/main" count="67" uniqueCount="62">
  <si>
    <t>Shipping Address:</t>
  </si>
  <si>
    <t>Billing Address (if different from shipping):</t>
  </si>
  <si>
    <t>School:</t>
  </si>
  <si>
    <t>Attn:</t>
  </si>
  <si>
    <t>Address:</t>
  </si>
  <si>
    <t>City/Prov:</t>
  </si>
  <si>
    <t>Postal Code:</t>
  </si>
  <si>
    <t>Phone:</t>
  </si>
  <si>
    <t xml:space="preserve">Mathology Webinar (up to 2 hours) </t>
  </si>
  <si>
    <t>Mathology Half Day Workshop</t>
  </si>
  <si>
    <t>Mathology Full Day Workshop</t>
  </si>
  <si>
    <t>Mathology Admin Workshop</t>
  </si>
  <si>
    <t>Mathology Two Day Workshop</t>
  </si>
  <si>
    <t>9780321887177</t>
  </si>
  <si>
    <t>Taking Shape: Activities to Develop Geometric and Spatial Thinking</t>
  </si>
  <si>
    <t>9780134153490</t>
  </si>
  <si>
    <t>G.S.T.  (5%)</t>
  </si>
  <si>
    <t>TOTAL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</si>
  <si>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</si>
  <si>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</si>
  <si>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t>Mathologie French Workshops/Courses</t>
  </si>
  <si>
    <t>Mathology English Workshops/Courses</t>
  </si>
  <si>
    <t>Mathology/Mathologie Professional Development</t>
  </si>
  <si>
    <t>School/District:</t>
  </si>
  <si>
    <t xml:space="preserve">Webinaire Mathologie (jusqu’à 2 heures)
Mathologie Webinar (up to 2 hours) </t>
  </si>
  <si>
    <t>Atelier Mathologie demi-journée
Mathologie Half Day Workshop</t>
  </si>
  <si>
    <t>Atelier Mathologie journée complète
Mathologie Full Day Workshop</t>
  </si>
  <si>
    <t>Atelier Mathologie demi-journée pour les administrateurs (offert en anglais seulement)
Mathologie Admin Workshop
*Please note that this Admin Workshop will be only available in English.</t>
  </si>
  <si>
    <t>Atelier Mathologie deux jours
Mathologie Two Day Workshop</t>
  </si>
  <si>
    <t>ISBN</t>
  </si>
  <si>
    <t>NET PRICE</t>
  </si>
  <si>
    <t>QTY</t>
  </si>
  <si>
    <t xml:space="preserve">What to Look For Facilitator's Guide </t>
  </si>
  <si>
    <t>What to Look For Course Book for Teachers</t>
  </si>
  <si>
    <t>9780135402900</t>
  </si>
  <si>
    <t>9780135497548</t>
  </si>
  <si>
    <t>9780321944665</t>
  </si>
  <si>
    <t>Two-Day What to Look For Professional Learning Course for Teachers
(max. 45 participants)</t>
  </si>
  <si>
    <t>One-Day Exploring Spatial Reasoning Professional Learning Course for Teachers
(max. 45 participants)</t>
  </si>
  <si>
    <t>Elementary and Middle School Mathematics: Teaching Developmentally, 6/e</t>
  </si>
  <si>
    <t>Order Sub Total</t>
  </si>
  <si>
    <t>Shipping (7%)</t>
  </si>
  <si>
    <t>Estimated Final Total</t>
  </si>
  <si>
    <t>Minimum shipping charges apply, depending on your location. Prices subject to change.</t>
  </si>
  <si>
    <t>School Division ● Email: school_inquiries@pearsoned.com ● Tel: 1-800-361-6128 ● www.pearsoncanadaschool.com</t>
  </si>
  <si>
    <t>Teaching Math With Meaning: Cultivating Self-Efficacy through Learning Competencies</t>
  </si>
  <si>
    <t>Math Expressions: Developing Student Thinking &amp; Problem Solving Through Communication</t>
  </si>
  <si>
    <t>Rethinking Fractions: 8 Core Concepts to Support Assessment and Learning</t>
  </si>
  <si>
    <t>9780137568215</t>
  </si>
  <si>
    <t>9780135497456</t>
  </si>
  <si>
    <t>9780136640448</t>
  </si>
  <si>
    <t>9780134538570</t>
  </si>
  <si>
    <t>9780134179834</t>
  </si>
  <si>
    <t>9780135370179</t>
  </si>
  <si>
    <t>What to Look For: Understanding &amp; Developing Student Thinking in Early Numeracy 
(eText only -  eText licence duration: 99 months/8 years)</t>
  </si>
  <si>
    <t>What to Look For: Understanding &amp; Developing Student Thinking in Early Numeracy 
(book and eText - eText licence duration: 99 months/8 years)</t>
  </si>
  <si>
    <t>What to Look For 2: Understanding and Developing Student
Thinking in Multiplicative Reasoning</t>
  </si>
  <si>
    <t>2026 Order Form</t>
  </si>
  <si>
    <r>
      <t xml:space="preserve">Professional Development Books </t>
    </r>
    <r>
      <rPr>
        <sz val="9"/>
        <color theme="1"/>
        <rFont val="Plus Jakarta Sans"/>
      </rPr>
      <t>- Publications aligned with Mathology/Mathologie</t>
    </r>
  </si>
  <si>
    <r>
      <t xml:space="preserve">Pearson Professional Services </t>
    </r>
    <r>
      <rPr>
        <sz val="9"/>
        <color theme="1"/>
        <rFont val="Plus Jakarta Sans"/>
      </rPr>
      <t>- aligned with Mathology/Mathologie</t>
    </r>
  </si>
  <si>
    <r>
      <t xml:space="preserve">One-Day What to Look For in Your Schools Professional Learning Course for Principals
Includes a copy of </t>
    </r>
    <r>
      <rPr>
        <i/>
        <sz val="9"/>
        <color theme="1"/>
        <rFont val="Plus Jakarta Sans"/>
      </rPr>
      <t xml:space="preserve">What to Look For: Understanding and Developing Student Thinking in Early Numeracy, Grades K-2 </t>
    </r>
    <r>
      <rPr>
        <sz val="9"/>
        <color theme="1"/>
        <rFont val="Plus Jakarta Sans"/>
      </rPr>
      <t>(max. 45 participants)</t>
    </r>
  </si>
  <si>
    <r>
      <t xml:space="preserve">Two-Day What to Look For Facilitator's Course for School and District Math Leaders
Includes a copy of </t>
    </r>
    <r>
      <rPr>
        <i/>
        <sz val="9"/>
        <color theme="1"/>
        <rFont val="Plus Jakarta Sans"/>
      </rPr>
      <t xml:space="preserve">What to Look For Facilitator's Guide </t>
    </r>
    <r>
      <rPr>
        <sz val="9"/>
        <color theme="1"/>
        <rFont val="Plus Jakarta Sans"/>
      </rPr>
      <t xml:space="preserve">and </t>
    </r>
    <r>
      <rPr>
        <i/>
        <sz val="9"/>
        <color theme="1"/>
        <rFont val="Plus Jakarta Sans"/>
      </rPr>
      <t xml:space="preserve">Course Book </t>
    </r>
    <r>
      <rPr>
        <sz val="9"/>
        <color theme="1"/>
        <rFont val="Plus Jakarta Sans"/>
      </rPr>
      <t>(max. 45 participants)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</si>
</sst>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&quot;$&quot;* #,##0.00_);_(&quot;$&quot;* \(#,##0.00\);_(&quot;$&quot;* &quot;&quot;??_);_(@_)"/>
  </numFmts>
  <fonts count="2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Open Sans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Open Sans"/>
      <family val="2"/>
    </font>
    <font>
      <sz val="8"/>
      <color theme="1"/>
      <name val="Calibri"/>
      <family val="2"/>
      <scheme val="minor"/>
    </font>
    <font>
      <b/>
      <sz val="24"/>
      <color rgb="FF000000"/>
      <name val="Plus Jakarta Sans"/>
    </font>
    <font>
      <b/>
      <sz val="18"/>
      <color rgb="FF000000"/>
      <name val="Plus Jakarta Sans"/>
    </font>
    <font>
      <sz val="8"/>
      <name val="Plus Jakarta Sans"/>
    </font>
    <font>
      <b/>
      <sz val="9"/>
      <name val="Plus Jakarta Sans"/>
    </font>
    <font>
      <sz val="9"/>
      <name val="Plus Jakarta Sans"/>
    </font>
    <font>
      <sz val="9"/>
      <color theme="1"/>
      <name val="Plus Jakarta Sans"/>
    </font>
    <font>
      <b/>
      <sz val="9"/>
      <color theme="1"/>
      <name val="Plus Jakarta Sans"/>
    </font>
    <font>
      <i/>
      <sz val="9"/>
      <color theme="1"/>
      <name val="Plus Jakarta Sans"/>
    </font>
    <font>
      <sz val="12"/>
      <color theme="1"/>
      <name val="Plus Jakarta Sans"/>
    </font>
    <font>
      <sz val="9"/>
      <color rgb="FF000000"/>
      <name val="Plus Jakarta Sans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rgb="FF80808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indexed="64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6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6" fillId="4" borderId="0" xfId="0" applyFont="1" applyFill="1" applyAlignment="1">
      <alignment vertical="center"/>
    </xf>
    <xf numFmtId="0" fontId="4" fillId="0" borderId="0" xfId="0" applyFont="1"/>
    <xf numFmtId="0" fontId="9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13" xfId="0" applyFont="1" applyFill="1" applyBorder="1" applyAlignment="1">
      <alignment horizontal="left" vertical="center"/>
    </xf>
    <xf numFmtId="0" fontId="14" fillId="0" borderId="4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3" fillId="5" borderId="1" xfId="0" applyFont="1" applyFill="1" applyBorder="1" applyAlignment="1">
      <alignment horizontal="left" vertical="center" wrapText="1"/>
    </xf>
    <xf numFmtId="0" fontId="13" fillId="5" borderId="2" xfId="0" applyFont="1" applyFill="1" applyBorder="1" applyAlignment="1">
      <alignment horizontal="left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1" fontId="15" fillId="0" borderId="3" xfId="0" applyNumberFormat="1" applyFont="1" applyBorder="1" applyAlignment="1">
      <alignment horizontal="center" vertical="center"/>
    </xf>
    <xf numFmtId="44" fontId="15" fillId="0" borderId="3" xfId="1" applyFont="1" applyFill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44" fontId="15" fillId="0" borderId="14" xfId="0" applyNumberFormat="1" applyFont="1" applyBorder="1" applyAlignment="1">
      <alignment vertical="center"/>
    </xf>
    <xf numFmtId="1" fontId="13" fillId="3" borderId="3" xfId="0" applyNumberFormat="1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1" fontId="15" fillId="0" borderId="13" xfId="0" applyNumberFormat="1" applyFont="1" applyBorder="1" applyAlignment="1">
      <alignment horizontal="center" vertical="center"/>
    </xf>
    <xf numFmtId="164" fontId="15" fillId="0" borderId="3" xfId="0" applyNumberFormat="1" applyFont="1" applyBorder="1" applyAlignment="1">
      <alignment horizontal="center" vertical="center"/>
    </xf>
    <xf numFmtId="1" fontId="15" fillId="0" borderId="3" xfId="0" applyNumberFormat="1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13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49" fontId="15" fillId="0" borderId="14" xfId="0" applyNumberFormat="1" applyFont="1" applyBorder="1" applyAlignment="1">
      <alignment horizontal="center" vertical="center" wrapText="1"/>
    </xf>
    <xf numFmtId="44" fontId="15" fillId="0" borderId="14" xfId="1" applyFont="1" applyBorder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 wrapText="1"/>
    </xf>
    <xf numFmtId="44" fontId="15" fillId="0" borderId="3" xfId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44" fontId="15" fillId="0" borderId="3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49" fontId="14" fillId="0" borderId="0" xfId="0" applyNumberFormat="1" applyFont="1" applyAlignment="1">
      <alignment horizontal="center" vertical="center"/>
    </xf>
    <xf numFmtId="1" fontId="13" fillId="0" borderId="0" xfId="0" applyNumberFormat="1" applyFont="1" applyAlignment="1">
      <alignment horizontal="right"/>
    </xf>
    <xf numFmtId="165" fontId="14" fillId="0" borderId="15" xfId="0" applyNumberFormat="1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1" fontId="14" fillId="0" borderId="0" xfId="0" applyNumberFormat="1" applyFont="1" applyAlignment="1">
      <alignment horizontal="right"/>
    </xf>
    <xf numFmtId="165" fontId="14" fillId="0" borderId="16" xfId="0" applyNumberFormat="1" applyFont="1" applyBorder="1" applyAlignment="1">
      <alignment vertical="center"/>
    </xf>
    <xf numFmtId="0" fontId="14" fillId="0" borderId="0" xfId="0" applyFont="1" applyAlignment="1">
      <alignment horizontal="right" vertical="center" wrapText="1"/>
    </xf>
    <xf numFmtId="0" fontId="14" fillId="0" borderId="0" xfId="0" applyFont="1" applyAlignment="1">
      <alignment horizontal="right" vertical="center" wrapText="1"/>
    </xf>
    <xf numFmtId="0" fontId="18" fillId="0" borderId="0" xfId="0" applyFont="1"/>
    <xf numFmtId="0" fontId="19" fillId="0" borderId="0" xfId="2" applyFont="1" applyAlignment="1">
      <alignment horizontal="right" vertical="center" readingOrder="1"/>
    </xf>
  </cellXfs>
  <cellStyles count="3">
    <cellStyle name="Currency" xfId="1" builtinId="4"/>
    <cellStyle name="Normal" xfId="0" builtinId="0"/>
    <cellStyle name="Normal 2" xfId="2" xr:uid="{CC364E51-72BA-400C-A9BA-10C03FFBAC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188190</xdr:colOff>
      <xdr:row>39</xdr:row>
      <xdr:rowOff>83128</xdr:rowOff>
    </xdr:from>
    <xdr:to>
      <xdr:col>1</xdr:col>
      <xdr:colOff>2724150</xdr:colOff>
      <xdr:row>44</xdr:row>
      <xdr:rowOff>134937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88DC1641-66AB-43AC-8EF9-8B58BFC460ED}"/>
            </a:ext>
          </a:extLst>
        </xdr:cNvPr>
        <xdr:cNvSpPr txBox="1"/>
      </xdr:nvSpPr>
      <xdr:spPr>
        <a:xfrm>
          <a:off x="188190" y="10789228"/>
          <a:ext cx="3602760" cy="1023359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000" i="1">
              <a:latin typeface="Arial"/>
              <a:cs typeface="Arial"/>
            </a:rPr>
            <a:t>To</a:t>
          </a:r>
          <a:r>
            <a:rPr lang="en-US" sz="1000" i="1" baseline="0">
              <a:latin typeface="Arial"/>
              <a:cs typeface="Arial"/>
            </a:rPr>
            <a:t> order or for </a:t>
          </a:r>
          <a:r>
            <a:rPr lang="en-US" sz="1000" i="1">
              <a:latin typeface="Arial"/>
              <a:cs typeface="Arial"/>
            </a:rPr>
            <a:t>more information:</a:t>
          </a:r>
          <a:r>
            <a:rPr lang="en-US" sz="1000" i="1" baseline="0">
              <a:latin typeface="Arial"/>
              <a:cs typeface="Arial"/>
            </a:rPr>
            <a:t> </a:t>
          </a:r>
        </a:p>
        <a:p>
          <a:pPr algn="ctr"/>
          <a:endParaRPr lang="en-US" sz="1100" b="1" i="1" baseline="0">
            <a:latin typeface="Arial"/>
            <a:cs typeface="Arial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Arial"/>
              <a:cs typeface="Arial"/>
            </a:rPr>
            <a:t>www.pearsoncanada.ca/mathology</a:t>
          </a:r>
        </a:p>
        <a:p>
          <a:pPr algn="ctr"/>
          <a:r>
            <a:rPr lang="en-US" sz="1200" b="1" baseline="0">
              <a:latin typeface="Arial"/>
              <a:cs typeface="Arial"/>
            </a:rPr>
            <a:t>Customer Service: 1(800) 361-6128</a:t>
          </a:r>
        </a:p>
        <a:p>
          <a:pPr algn="ctr"/>
          <a:r>
            <a:rPr lang="en-US" sz="1200" b="1" baseline="0">
              <a:latin typeface="Arial"/>
              <a:cs typeface="Arial"/>
            </a:rPr>
            <a:t>school_inquiries@pearsoned.com</a:t>
          </a:r>
        </a:p>
        <a:p>
          <a:endParaRPr lang="en-US" sz="1100"/>
        </a:p>
      </xdr:txBody>
    </xdr:sp>
    <xdr:clientData/>
  </xdr:twoCellAnchor>
  <xdr:twoCellAnchor editAs="oneCell">
    <xdr:from>
      <xdr:col>0</xdr:col>
      <xdr:colOff>76200</xdr:colOff>
      <xdr:row>0</xdr:row>
      <xdr:rowOff>114300</xdr:rowOff>
    </xdr:from>
    <xdr:to>
      <xdr:col>1</xdr:col>
      <xdr:colOff>82551</xdr:colOff>
      <xdr:row>0</xdr:row>
      <xdr:rowOff>330200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34A50DB-F7F3-EFFD-330E-184BFA603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14300"/>
          <a:ext cx="1073151" cy="215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B16AF-1EE7-4815-BA85-F5E7BBE5215D}">
  <sheetPr>
    <pageSetUpPr fitToPage="1"/>
  </sheetPr>
  <dimension ref="A1:AI47"/>
  <sheetViews>
    <sheetView tabSelected="1" zoomScaleNormal="100" zoomScaleSheetLayoutView="80" zoomScalePageLayoutView="93" workbookViewId="0">
      <selection activeCell="A39" sqref="A39:B39"/>
    </sheetView>
  </sheetViews>
  <sheetFormatPr defaultColWidth="10.9140625" defaultRowHeight="24" x14ac:dyDescent="0.85"/>
  <cols>
    <col min="1" max="1" width="14" style="65" customWidth="1"/>
    <col min="2" max="2" width="57.25" style="65" customWidth="1"/>
    <col min="3" max="3" width="16.75" style="65" customWidth="1"/>
    <col min="4" max="4" width="12.6640625" style="65" customWidth="1"/>
    <col min="5" max="5" width="10.6640625" style="65" customWidth="1"/>
    <col min="6" max="6" width="14.25" style="65" customWidth="1"/>
    <col min="7" max="16384" width="10.9140625" style="1"/>
  </cols>
  <sheetData>
    <row r="1" spans="1:19" customFormat="1" ht="64.5" customHeight="1" x14ac:dyDescent="1.6">
      <c r="A1" s="11" t="s">
        <v>22</v>
      </c>
      <c r="B1" s="11"/>
      <c r="C1" s="11"/>
      <c r="D1" s="11"/>
      <c r="E1" s="11"/>
      <c r="F1" s="11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customFormat="1" ht="38" customHeight="1" x14ac:dyDescent="0.35">
      <c r="A2" s="12" t="s">
        <v>57</v>
      </c>
      <c r="B2" s="12"/>
      <c r="C2" s="12"/>
      <c r="D2" s="12"/>
      <c r="E2" s="12"/>
      <c r="F2" s="1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customFormat="1" ht="5" customHeight="1" x14ac:dyDescent="0.6">
      <c r="A3" s="13"/>
      <c r="B3" s="13"/>
      <c r="C3" s="13"/>
      <c r="D3" s="13"/>
      <c r="E3" s="13"/>
      <c r="F3" s="1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s="7" customFormat="1" ht="16" customHeight="1" x14ac:dyDescent="0.25">
      <c r="A4" s="14" t="s">
        <v>44</v>
      </c>
      <c r="B4" s="14"/>
      <c r="C4" s="14"/>
      <c r="D4" s="14"/>
      <c r="E4" s="14"/>
      <c r="F4" s="14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spans="1:19" s="8" customFormat="1" ht="16" customHeight="1" x14ac:dyDescent="0.35">
      <c r="A5" s="15" t="s">
        <v>0</v>
      </c>
      <c r="B5" s="16"/>
      <c r="C5" s="15" t="s">
        <v>1</v>
      </c>
      <c r="D5" s="16"/>
      <c r="E5" s="16"/>
      <c r="F5" s="17"/>
    </row>
    <row r="6" spans="1:19" s="4" customFormat="1" ht="16" customHeight="1" x14ac:dyDescent="0.35">
      <c r="A6" s="18" t="s">
        <v>2</v>
      </c>
      <c r="B6" s="19"/>
      <c r="C6" s="18" t="s">
        <v>23</v>
      </c>
      <c r="D6" s="19"/>
      <c r="E6" s="19"/>
      <c r="F6" s="20"/>
    </row>
    <row r="7" spans="1:19" s="4" customFormat="1" ht="16" customHeight="1" x14ac:dyDescent="0.35">
      <c r="A7" s="21" t="s">
        <v>3</v>
      </c>
      <c r="B7" s="22"/>
      <c r="C7" s="21" t="s">
        <v>3</v>
      </c>
      <c r="D7" s="22"/>
      <c r="E7" s="22"/>
      <c r="F7" s="23"/>
    </row>
    <row r="8" spans="1:19" s="4" customFormat="1" ht="16" customHeight="1" x14ac:dyDescent="0.35">
      <c r="A8" s="21" t="s">
        <v>4</v>
      </c>
      <c r="B8" s="22"/>
      <c r="C8" s="24" t="s">
        <v>4</v>
      </c>
      <c r="D8" s="25"/>
      <c r="E8" s="25"/>
      <c r="F8" s="26"/>
    </row>
    <row r="9" spans="1:19" s="4" customFormat="1" ht="16" customHeight="1" x14ac:dyDescent="0.35">
      <c r="A9" s="21" t="s">
        <v>5</v>
      </c>
      <c r="B9" s="22"/>
      <c r="C9" s="24" t="s">
        <v>5</v>
      </c>
      <c r="D9" s="25"/>
      <c r="E9" s="25"/>
      <c r="F9" s="26"/>
    </row>
    <row r="10" spans="1:19" s="4" customFormat="1" ht="16" customHeight="1" x14ac:dyDescent="0.35">
      <c r="A10" s="21" t="s">
        <v>6</v>
      </c>
      <c r="B10" s="22"/>
      <c r="C10" s="24" t="s">
        <v>6</v>
      </c>
      <c r="D10" s="25"/>
      <c r="E10" s="25"/>
      <c r="F10" s="26"/>
    </row>
    <row r="11" spans="1:19" s="4" customFormat="1" ht="16" customHeight="1" x14ac:dyDescent="0.35">
      <c r="A11" s="21" t="s">
        <v>7</v>
      </c>
      <c r="B11" s="22"/>
      <c r="C11" s="27" t="s">
        <v>7</v>
      </c>
      <c r="D11" s="28"/>
      <c r="E11" s="28"/>
      <c r="F11" s="29"/>
    </row>
    <row r="12" spans="1:19" s="4" customFormat="1" ht="16" customHeight="1" x14ac:dyDescent="0.35">
      <c r="A12" s="30" t="s">
        <v>21</v>
      </c>
      <c r="B12" s="31"/>
      <c r="C12" s="32" t="s">
        <v>29</v>
      </c>
      <c r="D12" s="32" t="s">
        <v>30</v>
      </c>
      <c r="E12" s="32" t="s">
        <v>31</v>
      </c>
      <c r="F12" s="32" t="s">
        <v>17</v>
      </c>
    </row>
    <row r="13" spans="1:19" s="4" customFormat="1" ht="16" customHeight="1" x14ac:dyDescent="0.35">
      <c r="A13" s="33" t="s">
        <v>8</v>
      </c>
      <c r="B13" s="33"/>
      <c r="C13" s="34">
        <v>9780135439159</v>
      </c>
      <c r="D13" s="35">
        <v>550</v>
      </c>
      <c r="E13" s="36"/>
      <c r="F13" s="37">
        <f t="shared" ref="F13:F17" si="0">E13*D13</f>
        <v>0</v>
      </c>
    </row>
    <row r="14" spans="1:19" s="4" customFormat="1" ht="16" customHeight="1" x14ac:dyDescent="0.35">
      <c r="A14" s="33" t="s">
        <v>9</v>
      </c>
      <c r="B14" s="33"/>
      <c r="C14" s="34">
        <v>9780135439142</v>
      </c>
      <c r="D14" s="35">
        <v>1100</v>
      </c>
      <c r="E14" s="36"/>
      <c r="F14" s="37">
        <f t="shared" si="0"/>
        <v>0</v>
      </c>
    </row>
    <row r="15" spans="1:19" s="4" customFormat="1" ht="16" customHeight="1" x14ac:dyDescent="0.35">
      <c r="A15" s="33" t="s">
        <v>10</v>
      </c>
      <c r="B15" s="33"/>
      <c r="C15" s="34">
        <v>9780135439197</v>
      </c>
      <c r="D15" s="35">
        <v>2200</v>
      </c>
      <c r="E15" s="36"/>
      <c r="F15" s="37">
        <f t="shared" si="0"/>
        <v>0</v>
      </c>
    </row>
    <row r="16" spans="1:19" s="4" customFormat="1" ht="16" customHeight="1" x14ac:dyDescent="0.35">
      <c r="A16" s="33" t="s">
        <v>11</v>
      </c>
      <c r="B16" s="33"/>
      <c r="C16" s="34">
        <v>9780135439128</v>
      </c>
      <c r="D16" s="35">
        <v>1100</v>
      </c>
      <c r="E16" s="36"/>
      <c r="F16" s="37">
        <f t="shared" si="0"/>
        <v>0</v>
      </c>
    </row>
    <row r="17" spans="1:35" s="4" customFormat="1" ht="16" customHeight="1" x14ac:dyDescent="0.35">
      <c r="A17" s="33" t="s">
        <v>12</v>
      </c>
      <c r="B17" s="33"/>
      <c r="C17" s="34">
        <v>9780135439432</v>
      </c>
      <c r="D17" s="35">
        <v>4400</v>
      </c>
      <c r="E17" s="36"/>
      <c r="F17" s="37">
        <f t="shared" si="0"/>
        <v>0</v>
      </c>
    </row>
    <row r="18" spans="1:35" s="4" customFormat="1" ht="16" customHeight="1" x14ac:dyDescent="0.35">
      <c r="A18" s="38" t="s">
        <v>20</v>
      </c>
      <c r="B18" s="38"/>
      <c r="C18" s="38"/>
      <c r="D18" s="38"/>
      <c r="E18" s="38"/>
      <c r="F18" s="38"/>
    </row>
    <row r="19" spans="1:35" s="4" customFormat="1" ht="30" customHeight="1" x14ac:dyDescent="0.35">
      <c r="A19" s="39" t="s">
        <v>24</v>
      </c>
      <c r="B19" s="40"/>
      <c r="C19" s="34">
        <v>9780135439159</v>
      </c>
      <c r="D19" s="35">
        <v>550</v>
      </c>
      <c r="E19" s="41"/>
      <c r="F19" s="42">
        <f t="shared" ref="F19:F23" si="1">E19*D19</f>
        <v>0</v>
      </c>
    </row>
    <row r="20" spans="1:35" s="4" customFormat="1" ht="30" customHeight="1" x14ac:dyDescent="0.35">
      <c r="A20" s="39" t="s">
        <v>25</v>
      </c>
      <c r="B20" s="40"/>
      <c r="C20" s="43">
        <v>9780135889053</v>
      </c>
      <c r="D20" s="35">
        <v>1100</v>
      </c>
      <c r="E20" s="41"/>
      <c r="F20" s="42">
        <f t="shared" si="1"/>
        <v>0</v>
      </c>
    </row>
    <row r="21" spans="1:35" s="4" customFormat="1" ht="30" customHeight="1" x14ac:dyDescent="0.35">
      <c r="A21" s="39" t="s">
        <v>26</v>
      </c>
      <c r="B21" s="40"/>
      <c r="C21" s="34">
        <v>9780135439388</v>
      </c>
      <c r="D21" s="35">
        <v>2200</v>
      </c>
      <c r="E21" s="41"/>
      <c r="F21" s="42">
        <f t="shared" si="1"/>
        <v>0</v>
      </c>
    </row>
    <row r="22" spans="1:35" s="4" customFormat="1" ht="51.5" customHeight="1" x14ac:dyDescent="0.35">
      <c r="A22" s="39" t="s">
        <v>27</v>
      </c>
      <c r="B22" s="40"/>
      <c r="C22" s="34">
        <v>9780135439128</v>
      </c>
      <c r="D22" s="35">
        <v>1100</v>
      </c>
      <c r="E22" s="41"/>
      <c r="F22" s="42">
        <f t="shared" si="1"/>
        <v>0</v>
      </c>
    </row>
    <row r="23" spans="1:35" s="4" customFormat="1" ht="30" customHeight="1" x14ac:dyDescent="0.35">
      <c r="A23" s="39" t="s">
        <v>28</v>
      </c>
      <c r="B23" s="40"/>
      <c r="C23" s="34">
        <v>9780136580379</v>
      </c>
      <c r="D23" s="35">
        <v>4200</v>
      </c>
      <c r="E23" s="41"/>
      <c r="F23" s="42">
        <f t="shared" si="1"/>
        <v>0</v>
      </c>
    </row>
    <row r="24" spans="1:35" s="5" customFormat="1" ht="16" customHeight="1" x14ac:dyDescent="0.35">
      <c r="A24" s="44" t="s">
        <v>58</v>
      </c>
      <c r="B24" s="45"/>
      <c r="C24" s="45"/>
      <c r="D24" s="45"/>
      <c r="E24" s="45"/>
      <c r="F24" s="46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</row>
    <row r="25" spans="1:35" s="5" customFormat="1" ht="20.5" customHeight="1" x14ac:dyDescent="0.35">
      <c r="A25" s="47" t="s">
        <v>56</v>
      </c>
      <c r="B25" s="48"/>
      <c r="C25" s="49" t="s">
        <v>53</v>
      </c>
      <c r="D25" s="50">
        <v>92</v>
      </c>
      <c r="E25" s="36"/>
      <c r="F25" s="37">
        <f>E25*D25</f>
        <v>0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</row>
    <row r="26" spans="1:35" s="4" customFormat="1" ht="16" customHeight="1" x14ac:dyDescent="0.35">
      <c r="A26" s="39" t="s">
        <v>47</v>
      </c>
      <c r="B26" s="40"/>
      <c r="C26" s="49" t="s">
        <v>48</v>
      </c>
      <c r="D26" s="50">
        <v>69.95</v>
      </c>
      <c r="E26" s="36"/>
      <c r="F26" s="37">
        <f>E26*D26</f>
        <v>0</v>
      </c>
    </row>
    <row r="27" spans="1:35" s="4" customFormat="1" ht="16" customHeight="1" x14ac:dyDescent="0.35">
      <c r="A27" s="39" t="s">
        <v>32</v>
      </c>
      <c r="B27" s="40"/>
      <c r="C27" s="49" t="s">
        <v>34</v>
      </c>
      <c r="D27" s="50">
        <v>173</v>
      </c>
      <c r="E27" s="36"/>
      <c r="F27" s="37">
        <f>E27*D27</f>
        <v>0</v>
      </c>
    </row>
    <row r="28" spans="1:35" s="4" customFormat="1" ht="16" customHeight="1" x14ac:dyDescent="0.35">
      <c r="A28" s="39" t="s">
        <v>33</v>
      </c>
      <c r="B28" s="40"/>
      <c r="C28" s="49" t="s">
        <v>35</v>
      </c>
      <c r="D28" s="50">
        <v>28.25</v>
      </c>
      <c r="E28" s="36"/>
      <c r="F28" s="37">
        <f t="shared" ref="F28:F30" si="2">E28*D28</f>
        <v>0</v>
      </c>
    </row>
    <row r="29" spans="1:35" s="4" customFormat="1" ht="30" customHeight="1" x14ac:dyDescent="0.35">
      <c r="A29" s="39" t="s">
        <v>55</v>
      </c>
      <c r="B29" s="40"/>
      <c r="C29" s="49" t="s">
        <v>13</v>
      </c>
      <c r="D29" s="50">
        <v>92.75</v>
      </c>
      <c r="E29" s="36"/>
      <c r="F29" s="37">
        <f t="shared" si="2"/>
        <v>0</v>
      </c>
    </row>
    <row r="30" spans="1:35" s="4" customFormat="1" ht="30" customHeight="1" x14ac:dyDescent="0.35">
      <c r="A30" s="39" t="s">
        <v>54</v>
      </c>
      <c r="B30" s="40"/>
      <c r="C30" s="49" t="s">
        <v>36</v>
      </c>
      <c r="D30" s="50">
        <v>83.25</v>
      </c>
      <c r="E30" s="36"/>
      <c r="F30" s="37">
        <f t="shared" si="2"/>
        <v>0</v>
      </c>
    </row>
    <row r="31" spans="1:35" s="4" customFormat="1" ht="16" customHeight="1" x14ac:dyDescent="0.35">
      <c r="A31" s="39" t="s">
        <v>14</v>
      </c>
      <c r="B31" s="40"/>
      <c r="C31" s="51" t="s">
        <v>15</v>
      </c>
      <c r="D31" s="52">
        <v>92.75</v>
      </c>
      <c r="E31" s="53"/>
      <c r="F31" s="54">
        <f>E31*D31</f>
        <v>0</v>
      </c>
    </row>
    <row r="32" spans="1:35" s="4" customFormat="1" ht="16" customHeight="1" x14ac:dyDescent="0.35">
      <c r="A32" s="39" t="s">
        <v>39</v>
      </c>
      <c r="B32" s="40"/>
      <c r="C32" s="43">
        <v>9780135778296</v>
      </c>
      <c r="D32" s="52">
        <v>119.19</v>
      </c>
      <c r="E32" s="53"/>
      <c r="F32" s="54">
        <f>E32*D32</f>
        <v>0</v>
      </c>
    </row>
    <row r="33" spans="1:35" s="4" customFormat="1" ht="21.5" customHeight="1" x14ac:dyDescent="0.35">
      <c r="A33" s="39" t="s">
        <v>46</v>
      </c>
      <c r="B33" s="40"/>
      <c r="C33" s="43">
        <v>9780321756152</v>
      </c>
      <c r="D33" s="52">
        <v>70.75</v>
      </c>
      <c r="E33" s="53"/>
      <c r="F33" s="54">
        <f>E33*D33</f>
        <v>0</v>
      </c>
    </row>
    <row r="34" spans="1:35" s="4" customFormat="1" ht="21.5" customHeight="1" x14ac:dyDescent="0.35">
      <c r="A34" s="39" t="s">
        <v>45</v>
      </c>
      <c r="B34" s="40"/>
      <c r="C34" s="43">
        <v>9780134153483</v>
      </c>
      <c r="D34" s="35">
        <v>73</v>
      </c>
      <c r="E34" s="53"/>
      <c r="F34" s="54">
        <f>E34*D34</f>
        <v>0</v>
      </c>
    </row>
    <row r="35" spans="1:35" s="5" customFormat="1" ht="16" customHeight="1" x14ac:dyDescent="0.35">
      <c r="A35" s="44" t="s">
        <v>59</v>
      </c>
      <c r="B35" s="45"/>
      <c r="C35" s="45"/>
      <c r="D35" s="45"/>
      <c r="E35" s="45"/>
      <c r="F35" s="4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</row>
    <row r="36" spans="1:35" s="4" customFormat="1" ht="43.25" customHeight="1" x14ac:dyDescent="0.35">
      <c r="A36" s="39" t="s">
        <v>60</v>
      </c>
      <c r="B36" s="40"/>
      <c r="C36" s="49" t="s">
        <v>49</v>
      </c>
      <c r="D36" s="50">
        <v>2100</v>
      </c>
      <c r="E36" s="36"/>
      <c r="F36" s="37">
        <f>E36*D36</f>
        <v>0</v>
      </c>
    </row>
    <row r="37" spans="1:35" s="4" customFormat="1" ht="35.5" customHeight="1" x14ac:dyDescent="0.35">
      <c r="A37" s="39" t="s">
        <v>61</v>
      </c>
      <c r="B37" s="40"/>
      <c r="C37" s="49" t="s">
        <v>50</v>
      </c>
      <c r="D37" s="50">
        <v>4200</v>
      </c>
      <c r="E37" s="36"/>
      <c r="F37" s="37">
        <f t="shared" ref="F37:F39" si="3">E37*D37</f>
        <v>0</v>
      </c>
    </row>
    <row r="38" spans="1:35" s="4" customFormat="1" ht="30" customHeight="1" x14ac:dyDescent="0.35">
      <c r="A38" s="39" t="s">
        <v>37</v>
      </c>
      <c r="B38" s="40"/>
      <c r="C38" s="49" t="s">
        <v>51</v>
      </c>
      <c r="D38" s="50">
        <v>4000</v>
      </c>
      <c r="E38" s="36"/>
      <c r="F38" s="37">
        <f t="shared" si="3"/>
        <v>0</v>
      </c>
    </row>
    <row r="39" spans="1:35" s="4" customFormat="1" ht="30" customHeight="1" x14ac:dyDescent="0.35">
      <c r="A39" s="39" t="s">
        <v>38</v>
      </c>
      <c r="B39" s="40"/>
      <c r="C39" s="49" t="s">
        <v>52</v>
      </c>
      <c r="D39" s="50">
        <v>3500</v>
      </c>
      <c r="E39" s="36"/>
      <c r="F39" s="37">
        <f t="shared" si="3"/>
        <v>0</v>
      </c>
    </row>
    <row r="40" spans="1:35" s="9" customFormat="1" ht="16" customHeight="1" x14ac:dyDescent="0.6">
      <c r="A40" s="55"/>
      <c r="B40" s="55"/>
      <c r="C40" s="55"/>
      <c r="D40" s="56"/>
      <c r="E40" s="57" t="s">
        <v>40</v>
      </c>
      <c r="F40" s="58">
        <f>SUM(F13:F17,F19:F23,F27:F34,F36:F39)</f>
        <v>0</v>
      </c>
    </row>
    <row r="41" spans="1:35" s="9" customFormat="1" ht="16" customHeight="1" x14ac:dyDescent="0.6">
      <c r="A41" s="59"/>
      <c r="B41" s="59"/>
      <c r="C41" s="60"/>
      <c r="D41" s="56"/>
      <c r="E41" s="61" t="s">
        <v>16</v>
      </c>
      <c r="F41" s="62">
        <f>F40*0.05</f>
        <v>0</v>
      </c>
    </row>
    <row r="42" spans="1:35" s="9" customFormat="1" ht="16" customHeight="1" x14ac:dyDescent="0.6">
      <c r="A42" s="59"/>
      <c r="B42" s="59"/>
      <c r="C42" s="59"/>
      <c r="D42" s="59"/>
      <c r="E42" s="61" t="s">
        <v>41</v>
      </c>
      <c r="F42" s="62">
        <f>F40*0.07</f>
        <v>0</v>
      </c>
    </row>
    <row r="43" spans="1:35" s="10" customFormat="1" ht="15.75" customHeight="1" x14ac:dyDescent="0.6">
      <c r="A43" s="63"/>
      <c r="B43" s="63"/>
      <c r="C43" s="64"/>
      <c r="D43" s="59"/>
      <c r="E43" s="57" t="s">
        <v>42</v>
      </c>
      <c r="F43" s="62">
        <f>SUM(F40:F42)</f>
        <v>0</v>
      </c>
    </row>
    <row r="44" spans="1:35" ht="13" customHeight="1" x14ac:dyDescent="0.85"/>
    <row r="45" spans="1:35" x14ac:dyDescent="0.85">
      <c r="F45" s="66" t="s">
        <v>43</v>
      </c>
    </row>
    <row r="46" spans="1:35" x14ac:dyDescent="0.85">
      <c r="F46" s="66" t="s">
        <v>18</v>
      </c>
    </row>
    <row r="47" spans="1:35" x14ac:dyDescent="0.85">
      <c r="F47" s="66" t="s">
        <v>19</v>
      </c>
    </row>
  </sheetData>
  <mergeCells count="47">
    <mergeCell ref="A3:F3"/>
    <mergeCell ref="A1:F1"/>
    <mergeCell ref="A2:F2"/>
    <mergeCell ref="A5:B5"/>
    <mergeCell ref="C10:F10"/>
    <mergeCell ref="C11:F11"/>
    <mergeCell ref="A9:B9"/>
    <mergeCell ref="A4:F4"/>
    <mergeCell ref="A6:B6"/>
    <mergeCell ref="A7:B7"/>
    <mergeCell ref="A8:B8"/>
    <mergeCell ref="C5:F5"/>
    <mergeCell ref="C6:F6"/>
    <mergeCell ref="C7:F7"/>
    <mergeCell ref="C8:F8"/>
    <mergeCell ref="C9:F9"/>
    <mergeCell ref="A32:B32"/>
    <mergeCell ref="A10:B10"/>
    <mergeCell ref="A11:B11"/>
    <mergeCell ref="A28:B28"/>
    <mergeCell ref="A29:B29"/>
    <mergeCell ref="A30:B30"/>
    <mergeCell ref="A12:B12"/>
    <mergeCell ref="A26:B26"/>
    <mergeCell ref="A25:B25"/>
    <mergeCell ref="A19:B19"/>
    <mergeCell ref="A33:B33"/>
    <mergeCell ref="A34:B34"/>
    <mergeCell ref="A43:B43"/>
    <mergeCell ref="A13:B13"/>
    <mergeCell ref="A14:B14"/>
    <mergeCell ref="A15:B15"/>
    <mergeCell ref="A16:B16"/>
    <mergeCell ref="A17:B17"/>
    <mergeCell ref="A24:F24"/>
    <mergeCell ref="A18:F18"/>
    <mergeCell ref="A27:B27"/>
    <mergeCell ref="A23:B23"/>
    <mergeCell ref="A22:B22"/>
    <mergeCell ref="A21:B21"/>
    <mergeCell ref="A20:B20"/>
    <mergeCell ref="A31:B31"/>
    <mergeCell ref="A35:F35"/>
    <mergeCell ref="A36:B36"/>
    <mergeCell ref="A37:B37"/>
    <mergeCell ref="A38:B38"/>
    <mergeCell ref="A39:B39"/>
  </mergeCells>
  <pageMargins left="0.7" right="0.7" top="0.75" bottom="0.75" header="0.3" footer="0.3"/>
  <pageSetup scale="66" fitToHeight="0" orientation="portrait" horizontalDpi="1200" verticalDpi="1200" copies="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735A4AA372284D9750842917D2EAF9" ma:contentTypeVersion="10" ma:contentTypeDescription="Create a new document." ma:contentTypeScope="" ma:versionID="0f234d92c3d68e39eefb8a854eac916a">
  <xsd:schema xmlns:xsd="http://www.w3.org/2001/XMLSchema" xmlns:xs="http://www.w3.org/2001/XMLSchema" xmlns:p="http://schemas.microsoft.com/office/2006/metadata/properties" xmlns:ns3="3d9885bf-9bf3-4893-a54a-778155d41841" xmlns:ns4="d18defad-0eff-4652-b154-401a8b906baf" targetNamespace="http://schemas.microsoft.com/office/2006/metadata/properties" ma:root="true" ma:fieldsID="4cc8f4631a4ef725c227c7288ff0e0e5" ns3:_="" ns4:_="">
    <xsd:import namespace="3d9885bf-9bf3-4893-a54a-778155d41841"/>
    <xsd:import namespace="d18defad-0eff-4652-b154-401a8b906ba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9885bf-9bf3-4893-a54a-778155d418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defad-0eff-4652-b154-401a8b906ba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FF1B8A1-8C17-4F8F-B49B-1C217A560DD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9D45BD-390E-46FF-BF21-E057CD2DE5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9885bf-9bf3-4893-a54a-778155d41841"/>
    <ds:schemaRef ds:uri="d18defad-0eff-4652-b154-401a8b906b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0EDCEB2-1BE7-4B35-BC3B-8C5F14318E6F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PD</vt:lpstr>
      <vt:lpstr>PD!Print_Area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Kim, Soyeon</dc:creator>
  <cp:lastModifiedBy>Rachael Hooseinny</cp:lastModifiedBy>
  <cp:lastPrinted>2021-08-31T21:14:36Z</cp:lastPrinted>
  <dcterms:created xsi:type="dcterms:W3CDTF">2019-06-11T15:29:08Z</dcterms:created>
  <dcterms:modified xsi:type="dcterms:W3CDTF">2026-05-26T14:38:21Z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0x0101002D735A4AA372284D9750842917D2EAF9</vt:lpwstr>
  </property>
</Properties>
</file>