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prof resources\"/>
    </mc:Choice>
  </mc:AlternateContent>
  <xr:revisionPtr revIDLastSave="0" documentId="13_ncr:1_{1B47CB32-E141-4FC4-A13A-6052E0920BB9}" xr6:coauthVersionLast="47" xr6:coauthVersionMax="47" xr10:uidLastSave="{00000000-0000-0000-0000-000000000000}"/>
  <bookViews>
    <workbookView xWindow="-110" yWindow="-110" windowWidth="19420" windowHeight="10420" xr2:uid="{187F66D7-82DA-4AC3-BA31-CD61925CAA23}"/>
  </bookViews>
  <sheets>
    <sheet name="Mathology" sheetId="1" r:id="rId1"/>
  </sheets>
  <definedNames>
    <definedName name="_xlnm.Print_Area" localSheetId="0">Mathology!$A$1:$F$49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F27" i="1" l="1"/>
  <c r="F28" i="1"/>
  <c r="F29" i="1"/>
  <c r="F36" i="1"/>
  <c r="F37" i="1"/>
  <c r="F38" i="1"/>
  <c r="F35" i="1"/>
  <c r="F19" i="1" l="1"/>
  <c r="F20" i="1"/>
  <c r="F21" i="1"/>
  <c r="F22" i="1"/>
  <c r="F23" i="1"/>
  <c r="F33" i="1" l="1"/>
  <c r="F32" i="1"/>
  <c r="F31" i="1"/>
  <c r="F30" i="1"/>
  <c r="F26" i="1"/>
  <c r="F17" i="1"/>
  <c r="F16" i="1"/>
  <c r="F15" i="1"/>
  <c r="F14" i="1"/>
  <c r="F13" i="1"/>
  <c r="F39" i="1" l="1"/>
  <c r="F40" i="1" s="1"/>
  <c r="F41" i="1" l="1"/>
  <c r="F42" i="1" s="1"/>
</calcChain>
</file>

<file path=xl/sharedStrings.xml><?xml version="1.0" encoding="utf-8"?>
<sst xmlns="http://schemas.openxmlformats.org/spreadsheetml/2006/main" count="65" uniqueCount="60">
  <si>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</si>
  <si>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</si>
  <si>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</si>
  <si>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</si>
  <si>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</si>
  <si>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</si>
  <si>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</si>
  <si>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</si>
  <si>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 xml:space="preserve">Mathology Webinar (up to 2 hours) </t>
  </si>
  <si>
    <t>Mathology Half Day Workshop</t>
  </si>
  <si>
    <t>Mathology Full Day Workshop</t>
  </si>
  <si>
    <t>Mathology Admin Workshop</t>
  </si>
  <si>
    <t>Mathology Two Day Workshop</t>
  </si>
  <si>
    <t>9780321887177</t>
  </si>
  <si>
    <t>Taking Shape: Activities to Develop Geometric and Spatial Thinking</t>
  </si>
  <si>
    <t>9780134153490</t>
  </si>
  <si>
    <t>G.S.T.  (5%)</t>
  </si>
  <si>
    <t>TOTAL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</si>
  <si>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</si>
  <si>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</si>
  <si>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Mathologie French Workshops/Courses</t>
  </si>
  <si>
    <t>Mathology English Workshops/Courses</t>
  </si>
  <si>
    <t>Mathology/Mathologie Professional Development</t>
  </si>
  <si>
    <t>School/District:</t>
  </si>
  <si>
    <r>
      <t xml:space="preserve">Professional Development Books </t>
    </r>
    <r>
      <rPr>
        <sz val="9"/>
        <color theme="1"/>
        <rFont val="Arial"/>
        <family val="2"/>
      </rPr>
      <t>- Publications aligned with Mathology/Mathologie</t>
    </r>
  </si>
  <si>
    <t xml:space="preserve">Webinaire Mathologie (jusqu’à 2 heures)
Mathologie Webinar (up to 2 hours) </t>
  </si>
  <si>
    <t>Atelier Mathologie demi-journée
Mathologie Half Day Workshop</t>
  </si>
  <si>
    <t>Atelier Mathologie journée complète
Mathologie Full Day Workshop</t>
  </si>
  <si>
    <t>Atelier Mathologie demi-journée pour les administrateurs (offert en anglais seulement)
Mathologie Admin Workshop
*Please note that this Admin Workshop will be only available in English.</t>
  </si>
  <si>
    <t>Atelier Mathologie deux jours
Mathologie Two Day Workshop</t>
  </si>
  <si>
    <t>ISBN</t>
  </si>
  <si>
    <t>NET PRICE</t>
  </si>
  <si>
    <t>QTY</t>
  </si>
  <si>
    <t xml:space="preserve">What to Look For Facilitator's Guide </t>
  </si>
  <si>
    <t>What to Look For Course Book for Teachers</t>
  </si>
  <si>
    <t>What to Look For: Understanding &amp; Developing Student Thinking in Early Numeracy 
(book and eText)</t>
  </si>
  <si>
    <t>What to Look For: Understanding &amp; Developing Student Thinking in Early Numeracy 
(eText only)</t>
  </si>
  <si>
    <t>9780135402900</t>
  </si>
  <si>
    <t>9780135497548</t>
  </si>
  <si>
    <t>9780321944665</t>
  </si>
  <si>
    <r>
      <t xml:space="preserve">Pearson Professional Services </t>
    </r>
    <r>
      <rPr>
        <sz val="9"/>
        <color theme="1"/>
        <rFont val="Arial"/>
        <family val="2"/>
      </rPr>
      <t>- aligned with Mathology/Mathologie</t>
    </r>
  </si>
  <si>
    <t>Two-Day What to Look For Professional Learning Course for Teachers
(max. 45 participants)</t>
  </si>
  <si>
    <t>One-Day Exploring Spatial Reasoning Professional Learning Course for Teachers
(max. 45 participants)</t>
  </si>
  <si>
    <r>
      <t xml:space="preserve">One-Day What to Look For in Your Schools Professional Learning Course for Principals
Includes a copy of </t>
    </r>
    <r>
      <rPr>
        <i/>
        <sz val="9"/>
        <color theme="1"/>
        <rFont val="Arial"/>
        <family val="2"/>
      </rPr>
      <t xml:space="preserve">What to Look For: Understanding and Developing Student Thinking in Early Numeracy, Grades K-2 </t>
    </r>
    <r>
      <rPr>
        <sz val="9"/>
        <color theme="1"/>
        <rFont val="Arial"/>
        <family val="2"/>
      </rPr>
      <t>(max. 45 participants)</t>
    </r>
  </si>
  <si>
    <r>
      <t xml:space="preserve">Two-Day What to Look For Facilitator's Course for School and District Math Leaders
Includes a copy of </t>
    </r>
    <r>
      <rPr>
        <i/>
        <sz val="9"/>
        <color theme="1"/>
        <rFont val="Arial"/>
        <family val="2"/>
      </rPr>
      <t xml:space="preserve">What to Look For Facilitator's Guide </t>
    </r>
    <r>
      <rPr>
        <sz val="9"/>
        <color theme="1"/>
        <rFont val="Arial"/>
        <family val="2"/>
      </rPr>
      <t xml:space="preserve">and </t>
    </r>
    <r>
      <rPr>
        <i/>
        <sz val="9"/>
        <color theme="1"/>
        <rFont val="Arial"/>
        <family val="2"/>
      </rPr>
      <t xml:space="preserve">Course Book </t>
    </r>
    <r>
      <rPr>
        <sz val="9"/>
        <color theme="1"/>
        <rFont val="Arial"/>
        <family val="2"/>
      </rPr>
      <t>(max. 45 participants)</t>
    </r>
  </si>
  <si>
    <t>Elementary and Middle School Mathematics: Teaching Developmentally, 6/e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</si>
  <si>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</si>
  <si>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</si>
  <si>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</si>
  <si>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</si>
  <si>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</si>
  <si>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Teaching Math With Meaning: Cultivating Self-Efficacy through Learning Competencies</t>
  </si>
  <si>
    <t>Math Expressions: Developing Student Thinking &amp; Problem Solving Through Communication</t>
  </si>
  <si>
    <t>Rethinking Fractions: 8 Core Concepts to Support Assessment and Learning</t>
  </si>
  <si>
    <t>9780137568215</t>
  </si>
  <si>
    <t>9780135497456</t>
  </si>
  <si>
    <t>9780136640448</t>
  </si>
  <si>
    <t>9780134538570</t>
  </si>
  <si>
    <t>9780134179834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</si>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</sst>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* #,##0.00_);_(&quot;$&quot;* \(#,##0.00\);_(&quot;$&quot;* &quot;&quot;??_);_(@_)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Open Sans"/>
      <family val="2"/>
    </font>
    <font>
      <b/>
      <sz val="9"/>
      <name val="Arial"/>
      <family val="2"/>
    </font>
    <font>
      <sz val="10"/>
      <name val="Arial"/>
      <family val="2"/>
    </font>
    <font>
      <b/>
      <sz val="18"/>
      <color rgb="FF000000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24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Open Sans"/>
      <family val="2"/>
    </font>
    <font>
      <sz val="8"/>
      <color theme="1"/>
      <name val="Calibri"/>
      <family val="2"/>
      <scheme val="minor"/>
    </font>
    <font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rgb="FF80808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indexed="64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73">
    <xf numFmtId="0" fontId="0" fillId="0" borderId="0" xfId="0"/>
    <xf numFmtId="0" fontId="0" fillId="0" borderId="0" xfId="0" applyFont="1" applyAlignment="1"/>
    <xf numFmtId="0" fontId="2" fillId="0" borderId="0" xfId="0" applyFont="1" applyFill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44" fontId="9" fillId="0" borderId="3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 wrapText="1"/>
    </xf>
    <xf numFmtId="44" fontId="9" fillId="0" borderId="14" xfId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4" fontId="9" fillId="0" borderId="14" xfId="0" applyNumberFormat="1" applyFont="1" applyBorder="1" applyAlignment="1">
      <alignment vertical="center"/>
    </xf>
    <xf numFmtId="49" fontId="9" fillId="0" borderId="3" xfId="0" applyNumberFormat="1" applyFont="1" applyBorder="1" applyAlignment="1">
      <alignment horizontal="center" vertical="center" wrapText="1"/>
    </xf>
    <xf numFmtId="44" fontId="9" fillId="0" borderId="3" xfId="1" applyFont="1" applyBorder="1" applyAlignment="1">
      <alignment horizontal="center" vertical="center"/>
    </xf>
    <xf numFmtId="44" fontId="9" fillId="0" borderId="3" xfId="0" applyNumberFormat="1" applyFont="1" applyBorder="1" applyAlignment="1">
      <alignment vertical="center"/>
    </xf>
    <xf numFmtId="1" fontId="9" fillId="0" borderId="3" xfId="0" applyNumberFormat="1" applyFont="1" applyBorder="1" applyAlignment="1">
      <alignment horizontal="center" vertical="center" wrapText="1"/>
    </xf>
    <xf numFmtId="44" fontId="9" fillId="0" borderId="3" xfId="1" applyNumberFormat="1" applyFont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6" fillId="0" borderId="0" xfId="0" applyFont="1"/>
    <xf numFmtId="0" fontId="14" fillId="0" borderId="0" xfId="0" applyFont="1" applyAlignment="1"/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165" fontId="8" fillId="0" borderId="15" xfId="0" applyNumberFormat="1" applyFont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65" fontId="8" fillId="0" borderId="16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1" fontId="3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15" fillId="0" borderId="0" xfId="2" applyFont="1" applyAlignment="1">
      <alignment horizontal="right" vertical="center" readingOrder="1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1" fontId="3" fillId="3" borderId="3" xfId="0" applyNumberFormat="1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Normal 2" xfId="2" xr:uid="{CC364E51-72BA-400C-A9BA-10C03FFBAC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ww.pearsoncanada.ca/mathology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269874</xdr:colOff>
      <xdr:row>0</xdr:row>
      <xdr:rowOff>642938</xdr:rowOff>
    </xdr:to>
    <xdr:pic>
      <xdr:nvPicPr>
        <xdr:cNvPr id="11" name="image00.png" title="Image">
          <a:extLst>
            <a:ext uri="{FF2B5EF4-FFF2-40B4-BE49-F238E27FC236}">
              <a16:creationId xmlns:a16="http://schemas.microsoft.com/office/drawing/2014/main" id="{7347EC75-64DC-4B47-B48E-34C519DB5783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33499" cy="642938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1801812</xdr:colOff>
      <xdr:row>46</xdr:row>
      <xdr:rowOff>41275</xdr:rowOff>
    </xdr:from>
    <xdr:to>
      <xdr:col>1</xdr:col>
      <xdr:colOff>3611562</xdr:colOff>
      <xdr:row>48</xdr:row>
      <xdr:rowOff>156999</xdr:rowOff>
    </xdr:to>
    <xdr:pic>
      <xdr:nvPicPr>
        <xdr:cNvPr id="13" name="Picture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7D21B10-A850-409E-94EC-DB60267C9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65437" y="12487275"/>
          <a:ext cx="1809750" cy="57609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46</xdr:row>
      <xdr:rowOff>39110</xdr:rowOff>
    </xdr:from>
    <xdr:to>
      <xdr:col>3</xdr:col>
      <xdr:colOff>541168</xdr:colOff>
      <xdr:row>48</xdr:row>
      <xdr:rowOff>157646</xdr:rowOff>
    </xdr:to>
    <xdr:pic>
      <xdr:nvPicPr>
        <xdr:cNvPr id="14" name="Picture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046475F-B554-4445-918D-3F51DADBF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81719" y="12485110"/>
          <a:ext cx="1814343" cy="578911"/>
        </a:xfrm>
        <a:prstGeom prst="rect">
          <a:avLst/>
        </a:prstGeom>
      </xdr:spPr>
    </xdr:pic>
    <xdr:clientData/>
  </xdr:twoCellAnchor>
  <xdr:twoCellAnchor>
    <xdr:from>
      <xdr:col>0</xdr:col>
      <xdr:colOff>188190</xdr:colOff>
      <xdr:row>38</xdr:row>
      <xdr:rowOff>83128</xdr:rowOff>
    </xdr:from>
    <xdr:to>
      <xdr:col>1</xdr:col>
      <xdr:colOff>2724150</xdr:colOff>
      <xdr:row>43</xdr:row>
      <xdr:rowOff>134937</xdr:rowOff>
    </xdr:to>
    <xdr:sp macro="" textlink="">
      <xdr:nvSpPr>
        <xdr:cNvPr id="6" name="TextBox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8DC1641-66AB-43AC-8EF9-8B58BFC460ED}"/>
            </a:ext>
          </a:extLst>
        </xdr:cNvPr>
        <xdr:cNvSpPr txBox="1"/>
      </xdr:nvSpPr>
      <xdr:spPr>
        <a:xfrm>
          <a:off x="188190" y="10789228"/>
          <a:ext cx="3602760" cy="102335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000" i="1">
              <a:latin typeface="Arial"/>
              <a:cs typeface="Arial"/>
            </a:rPr>
            <a:t>To</a:t>
          </a:r>
          <a:r>
            <a:rPr lang="en-US" sz="1000" i="1" baseline="0">
              <a:latin typeface="Arial"/>
              <a:cs typeface="Arial"/>
            </a:rPr>
            <a:t> order or for </a:t>
          </a:r>
          <a:r>
            <a:rPr lang="en-US" sz="1000" i="1">
              <a:latin typeface="Arial"/>
              <a:cs typeface="Arial"/>
            </a:rPr>
            <a:t>more information:</a:t>
          </a:r>
          <a:r>
            <a:rPr lang="en-US" sz="10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www.pearsoncanada.ca/mathology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1955800</xdr:colOff>
      <xdr:row>46</xdr:row>
      <xdr:rowOff>139700</xdr:rowOff>
    </xdr:from>
    <xdr:to>
      <xdr:col>1</xdr:col>
      <xdr:colOff>2343150</xdr:colOff>
      <xdr:row>48</xdr:row>
      <xdr:rowOff>69850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EF0BBE-0E6F-9F46-686B-2539B0E0C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2600" y="12490450"/>
          <a:ext cx="387350" cy="38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B16AF-1EE7-4815-BA85-F5E7BBE5215D}">
  <sheetPr>
    <pageSetUpPr fitToPage="1"/>
  </sheetPr>
  <dimension ref="A1:AI46"/>
  <sheetViews>
    <sheetView tabSelected="1" zoomScaleNormal="100" zoomScaleSheetLayoutView="80" zoomScalePageLayoutView="93" workbookViewId="0">
      <selection activeCell="A12" sqref="A12:B12"/>
    </sheetView>
  </sheetViews>
  <sheetFormatPr defaultColWidth="10.9140625" defaultRowHeight="18" x14ac:dyDescent="0.5"/>
  <cols>
    <col min="1" max="1" width="14" style="3" customWidth="1"/>
    <col min="2" max="2" width="57.25" style="3" customWidth="1"/>
    <col min="3" max="3" width="16.75" style="3" customWidth="1"/>
    <col min="4" max="4" width="12.6640625" style="3" customWidth="1"/>
    <col min="5" max="5" width="10.6640625" style="3" customWidth="1"/>
    <col min="6" max="6" width="14.25" style="3" customWidth="1"/>
    <col min="7" max="35" width="10.9140625" style="2"/>
    <col min="36" max="16384" width="10.9140625" style="3"/>
  </cols>
  <sheetData>
    <row r="1" spans="1:35" s="1" customFormat="1" ht="64.5" customHeight="1" x14ac:dyDescent="0.6">
      <c r="A1" s="63" t="s">
        <v>22</v>
      </c>
      <c r="B1" s="63"/>
      <c r="C1" s="63"/>
      <c r="D1" s="63"/>
      <c r="E1" s="63"/>
      <c r="F1" s="6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35" s="1" customFormat="1" ht="23.25" customHeight="1" x14ac:dyDescent="0.35">
      <c r="A2" s="64" t="s">
        <v>59</v>
      </c>
      <c r="B2" s="64"/>
      <c r="C2" s="64"/>
      <c r="D2" s="64"/>
      <c r="E2" s="64"/>
      <c r="F2" s="64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35" s="1" customFormat="1" ht="5" customHeight="1" x14ac:dyDescent="0.35">
      <c r="A3" s="62"/>
      <c r="B3" s="62"/>
      <c r="C3" s="62"/>
      <c r="D3" s="62"/>
      <c r="E3" s="62"/>
      <c r="F3" s="62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35" s="26" customFormat="1" ht="16" customHeight="1" x14ac:dyDescent="0.25">
      <c r="A4" s="54" t="s">
        <v>50</v>
      </c>
      <c r="B4" s="54"/>
      <c r="C4" s="54"/>
      <c r="D4" s="54"/>
      <c r="E4" s="54"/>
      <c r="F4" s="54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5" spans="1:35" s="28" customFormat="1" ht="16" customHeight="1" x14ac:dyDescent="0.35">
      <c r="A5" s="57" t="s">
        <v>0</v>
      </c>
      <c r="B5" s="58"/>
      <c r="C5" s="57" t="s">
        <v>1</v>
      </c>
      <c r="D5" s="58"/>
      <c r="E5" s="58"/>
      <c r="F5" s="59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</row>
    <row r="6" spans="1:35" s="10" customFormat="1" ht="16" customHeight="1" x14ac:dyDescent="0.35">
      <c r="A6" s="55" t="s">
        <v>2</v>
      </c>
      <c r="B6" s="56"/>
      <c r="C6" s="55" t="s">
        <v>23</v>
      </c>
      <c r="D6" s="56"/>
      <c r="E6" s="56"/>
      <c r="F6" s="60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s="10" customFormat="1" ht="16" customHeight="1" x14ac:dyDescent="0.35">
      <c r="A7" s="52" t="s">
        <v>3</v>
      </c>
      <c r="B7" s="53"/>
      <c r="C7" s="52" t="s">
        <v>3</v>
      </c>
      <c r="D7" s="53"/>
      <c r="E7" s="53"/>
      <c r="F7" s="61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s="10" customFormat="1" ht="16" customHeight="1" x14ac:dyDescent="0.35">
      <c r="A8" s="52" t="s">
        <v>4</v>
      </c>
      <c r="B8" s="53"/>
      <c r="C8" s="44" t="s">
        <v>4</v>
      </c>
      <c r="D8" s="45"/>
      <c r="E8" s="45"/>
      <c r="F8" s="4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s="10" customFormat="1" ht="16" customHeight="1" x14ac:dyDescent="0.35">
      <c r="A9" s="52" t="s">
        <v>5</v>
      </c>
      <c r="B9" s="53"/>
      <c r="C9" s="44" t="s">
        <v>5</v>
      </c>
      <c r="D9" s="45"/>
      <c r="E9" s="45"/>
      <c r="F9" s="4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s="10" customFormat="1" ht="16" customHeight="1" x14ac:dyDescent="0.35">
      <c r="A10" s="52" t="s">
        <v>6</v>
      </c>
      <c r="B10" s="53"/>
      <c r="C10" s="44" t="s">
        <v>6</v>
      </c>
      <c r="D10" s="45"/>
      <c r="E10" s="45"/>
      <c r="F10" s="4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s="10" customFormat="1" ht="16" customHeight="1" x14ac:dyDescent="0.35">
      <c r="A11" s="52" t="s">
        <v>7</v>
      </c>
      <c r="B11" s="53"/>
      <c r="C11" s="47" t="s">
        <v>7</v>
      </c>
      <c r="D11" s="48"/>
      <c r="E11" s="48"/>
      <c r="F11" s="4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s="10" customFormat="1" ht="16" customHeight="1" x14ac:dyDescent="0.35">
      <c r="A12" s="65" t="s">
        <v>21</v>
      </c>
      <c r="B12" s="66"/>
      <c r="C12" s="24" t="s">
        <v>30</v>
      </c>
      <c r="D12" s="24" t="s">
        <v>31</v>
      </c>
      <c r="E12" s="24" t="s">
        <v>32</v>
      </c>
      <c r="F12" s="24" t="s">
        <v>17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s="10" customFormat="1" ht="16" customHeight="1" x14ac:dyDescent="0.35">
      <c r="A13" s="68" t="s">
        <v>8</v>
      </c>
      <c r="B13" s="68"/>
      <c r="C13" s="11">
        <v>9780135439159</v>
      </c>
      <c r="D13" s="8">
        <v>550</v>
      </c>
      <c r="E13" s="14"/>
      <c r="F13" s="15">
        <f t="shared" ref="F13:F17" si="0">E13*D13</f>
        <v>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s="10" customFormat="1" ht="16" customHeight="1" x14ac:dyDescent="0.35">
      <c r="A14" s="68" t="s">
        <v>9</v>
      </c>
      <c r="B14" s="68"/>
      <c r="C14" s="11">
        <v>9780135439142</v>
      </c>
      <c r="D14" s="8">
        <v>1100</v>
      </c>
      <c r="E14" s="14"/>
      <c r="F14" s="15">
        <f t="shared" si="0"/>
        <v>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s="10" customFormat="1" ht="16" customHeight="1" x14ac:dyDescent="0.35">
      <c r="A15" s="68" t="s">
        <v>10</v>
      </c>
      <c r="B15" s="68"/>
      <c r="C15" s="11">
        <v>9780135439197</v>
      </c>
      <c r="D15" s="8">
        <v>2200</v>
      </c>
      <c r="E15" s="14"/>
      <c r="F15" s="15">
        <f t="shared" si="0"/>
        <v>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35" s="10" customFormat="1" ht="16" customHeight="1" x14ac:dyDescent="0.35">
      <c r="A16" s="68" t="s">
        <v>11</v>
      </c>
      <c r="B16" s="68"/>
      <c r="C16" s="11">
        <v>9780135439128</v>
      </c>
      <c r="D16" s="8">
        <v>1100</v>
      </c>
      <c r="E16" s="14"/>
      <c r="F16" s="15">
        <f t="shared" si="0"/>
        <v>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s="10" customFormat="1" ht="16" customHeight="1" x14ac:dyDescent="0.35">
      <c r="A17" s="68" t="s">
        <v>12</v>
      </c>
      <c r="B17" s="68"/>
      <c r="C17" s="11">
        <v>9780135439432</v>
      </c>
      <c r="D17" s="8">
        <v>4200</v>
      </c>
      <c r="E17" s="14"/>
      <c r="F17" s="15">
        <f t="shared" si="0"/>
        <v>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s="10" customFormat="1" ht="16" customHeight="1" x14ac:dyDescent="0.35">
      <c r="A18" s="72" t="s">
        <v>20</v>
      </c>
      <c r="B18" s="72"/>
      <c r="C18" s="72"/>
      <c r="D18" s="72"/>
      <c r="E18" s="72"/>
      <c r="F18" s="72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s="10" customFormat="1" ht="30" customHeight="1" x14ac:dyDescent="0.35">
      <c r="A19" s="50" t="s">
        <v>25</v>
      </c>
      <c r="B19" s="51"/>
      <c r="C19" s="11">
        <v>9780135439159</v>
      </c>
      <c r="D19" s="8">
        <v>550</v>
      </c>
      <c r="E19" s="22"/>
      <c r="F19" s="23">
        <f t="shared" ref="F19:F23" si="1">E19*D19</f>
        <v>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</row>
    <row r="20" spans="1:35" s="10" customFormat="1" ht="30" customHeight="1" x14ac:dyDescent="0.35">
      <c r="A20" s="50" t="s">
        <v>26</v>
      </c>
      <c r="B20" s="51"/>
      <c r="C20" s="19">
        <v>9780135889053</v>
      </c>
      <c r="D20" s="8">
        <v>1100</v>
      </c>
      <c r="E20" s="22"/>
      <c r="F20" s="23">
        <f t="shared" si="1"/>
        <v>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5" s="10" customFormat="1" ht="30" customHeight="1" x14ac:dyDescent="0.35">
      <c r="A21" s="50" t="s">
        <v>27</v>
      </c>
      <c r="B21" s="51"/>
      <c r="C21" s="11">
        <v>9780135439388</v>
      </c>
      <c r="D21" s="8">
        <v>2200</v>
      </c>
      <c r="E21" s="22"/>
      <c r="F21" s="23">
        <f t="shared" si="1"/>
        <v>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1:35" s="10" customFormat="1" ht="41.9" customHeight="1" x14ac:dyDescent="0.35">
      <c r="A22" s="50" t="s">
        <v>28</v>
      </c>
      <c r="B22" s="51"/>
      <c r="C22" s="11">
        <v>9780135439128</v>
      </c>
      <c r="D22" s="8">
        <v>1100</v>
      </c>
      <c r="E22" s="22"/>
      <c r="F22" s="23">
        <f t="shared" si="1"/>
        <v>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3" spans="1:35" s="10" customFormat="1" ht="30" customHeight="1" x14ac:dyDescent="0.35">
      <c r="A23" s="50" t="s">
        <v>29</v>
      </c>
      <c r="B23" s="51"/>
      <c r="C23" s="11">
        <v>9780136580379</v>
      </c>
      <c r="D23" s="8">
        <v>4200</v>
      </c>
      <c r="E23" s="22"/>
      <c r="F23" s="23">
        <f t="shared" si="1"/>
        <v>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</row>
    <row r="24" spans="1:35" s="7" customFormat="1" ht="16" customHeight="1" x14ac:dyDescent="0.35">
      <c r="A24" s="69" t="s">
        <v>24</v>
      </c>
      <c r="B24" s="70"/>
      <c r="C24" s="70"/>
      <c r="D24" s="70"/>
      <c r="E24" s="70"/>
      <c r="F24" s="71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5" s="10" customFormat="1" ht="16" customHeight="1" x14ac:dyDescent="0.35">
      <c r="A25" s="50" t="s">
        <v>53</v>
      </c>
      <c r="B25" s="51"/>
      <c r="C25" s="12" t="s">
        <v>54</v>
      </c>
      <c r="D25" s="13">
        <v>69.95</v>
      </c>
      <c r="E25" s="14"/>
      <c r="F25" s="15">
        <f>E25*D25</f>
        <v>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5" s="10" customFormat="1" ht="16" customHeight="1" x14ac:dyDescent="0.35">
      <c r="A26" s="50" t="s">
        <v>33</v>
      </c>
      <c r="B26" s="51"/>
      <c r="C26" s="12" t="s">
        <v>37</v>
      </c>
      <c r="D26" s="13">
        <v>157</v>
      </c>
      <c r="E26" s="14"/>
      <c r="F26" s="15">
        <f>E26*D26</f>
        <v>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5" s="10" customFormat="1" ht="16" customHeight="1" x14ac:dyDescent="0.35">
      <c r="A27" s="50" t="s">
        <v>34</v>
      </c>
      <c r="B27" s="51"/>
      <c r="C27" s="12" t="s">
        <v>38</v>
      </c>
      <c r="D27" s="13">
        <v>27</v>
      </c>
      <c r="E27" s="14"/>
      <c r="F27" s="15">
        <f t="shared" ref="F27:F29" si="2">E27*D27</f>
        <v>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5" s="10" customFormat="1" ht="30" customHeight="1" x14ac:dyDescent="0.35">
      <c r="A28" s="50" t="s">
        <v>35</v>
      </c>
      <c r="B28" s="51"/>
      <c r="C28" s="12" t="s">
        <v>13</v>
      </c>
      <c r="D28" s="13">
        <v>88.25</v>
      </c>
      <c r="E28" s="14"/>
      <c r="F28" s="15">
        <f t="shared" si="2"/>
        <v>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1:35" s="10" customFormat="1" ht="30" customHeight="1" x14ac:dyDescent="0.35">
      <c r="A29" s="50" t="s">
        <v>36</v>
      </c>
      <c r="B29" s="51"/>
      <c r="C29" s="12" t="s">
        <v>39</v>
      </c>
      <c r="D29" s="13">
        <v>79.25</v>
      </c>
      <c r="E29" s="14"/>
      <c r="F29" s="15">
        <f t="shared" si="2"/>
        <v>0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1:35" s="10" customFormat="1" ht="16" customHeight="1" x14ac:dyDescent="0.35">
      <c r="A30" s="50" t="s">
        <v>14</v>
      </c>
      <c r="B30" s="51"/>
      <c r="C30" s="16" t="s">
        <v>15</v>
      </c>
      <c r="D30" s="17">
        <v>84</v>
      </c>
      <c r="E30" s="9"/>
      <c r="F30" s="18">
        <f>E30*D30</f>
        <v>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5" s="10" customFormat="1" ht="16" customHeight="1" x14ac:dyDescent="0.35">
      <c r="A31" s="50" t="s">
        <v>45</v>
      </c>
      <c r="B31" s="51"/>
      <c r="C31" s="19">
        <v>9780135778296</v>
      </c>
      <c r="D31" s="17">
        <v>118.14</v>
      </c>
      <c r="E31" s="9"/>
      <c r="F31" s="18">
        <f>E31*D31</f>
        <v>0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1:35" s="10" customFormat="1" ht="21.5" customHeight="1" x14ac:dyDescent="0.35">
      <c r="A32" s="50" t="s">
        <v>52</v>
      </c>
      <c r="B32" s="51"/>
      <c r="C32" s="19">
        <v>9780321756152</v>
      </c>
      <c r="D32" s="20">
        <v>64.25</v>
      </c>
      <c r="E32" s="9"/>
      <c r="F32" s="18">
        <f>E32*D32</f>
        <v>0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</row>
    <row r="33" spans="1:35" s="10" customFormat="1" ht="21.5" customHeight="1" x14ac:dyDescent="0.35">
      <c r="A33" s="50" t="s">
        <v>51</v>
      </c>
      <c r="B33" s="51"/>
      <c r="C33" s="21">
        <v>9780134153483</v>
      </c>
      <c r="D33" s="8">
        <v>66.25</v>
      </c>
      <c r="E33" s="9"/>
      <c r="F33" s="18">
        <f>E33*D33</f>
        <v>0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</row>
    <row r="34" spans="1:35" s="7" customFormat="1" ht="16" customHeight="1" x14ac:dyDescent="0.35">
      <c r="A34" s="69" t="s">
        <v>40</v>
      </c>
      <c r="B34" s="70"/>
      <c r="C34" s="70"/>
      <c r="D34" s="70"/>
      <c r="E34" s="70"/>
      <c r="F34" s="71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</row>
    <row r="35" spans="1:35" s="10" customFormat="1" ht="43.25" customHeight="1" x14ac:dyDescent="0.35">
      <c r="A35" s="50" t="s">
        <v>43</v>
      </c>
      <c r="B35" s="51"/>
      <c r="C35" s="12" t="s">
        <v>55</v>
      </c>
      <c r="D35" s="13">
        <v>3500</v>
      </c>
      <c r="E35" s="14"/>
      <c r="F35" s="15">
        <f>E35*D35</f>
        <v>0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</row>
    <row r="36" spans="1:35" s="10" customFormat="1" ht="30" customHeight="1" x14ac:dyDescent="0.35">
      <c r="A36" s="50" t="s">
        <v>44</v>
      </c>
      <c r="B36" s="51"/>
      <c r="C36" s="12" t="s">
        <v>56</v>
      </c>
      <c r="D36" s="13">
        <v>4200</v>
      </c>
      <c r="E36" s="14"/>
      <c r="F36" s="15">
        <f t="shared" ref="F36:F38" si="3">E36*D36</f>
        <v>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</row>
    <row r="37" spans="1:35" s="10" customFormat="1" ht="30" customHeight="1" x14ac:dyDescent="0.35">
      <c r="A37" s="50" t="s">
        <v>41</v>
      </c>
      <c r="B37" s="51"/>
      <c r="C37" s="12" t="s">
        <v>57</v>
      </c>
      <c r="D37" s="13">
        <v>4000</v>
      </c>
      <c r="E37" s="14"/>
      <c r="F37" s="15">
        <f t="shared" si="3"/>
        <v>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</row>
    <row r="38" spans="1:35" s="10" customFormat="1" ht="30" customHeight="1" x14ac:dyDescent="0.35">
      <c r="A38" s="50" t="s">
        <v>42</v>
      </c>
      <c r="B38" s="51"/>
      <c r="C38" s="12" t="s">
        <v>58</v>
      </c>
      <c r="D38" s="13">
        <v>3500</v>
      </c>
      <c r="E38" s="14"/>
      <c r="F38" s="15">
        <f t="shared" si="3"/>
        <v>0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39" spans="1:35" s="33" customFormat="1" ht="16" customHeight="1" x14ac:dyDescent="0.25">
      <c r="A39" s="29"/>
      <c r="B39" s="29"/>
      <c r="C39" s="29"/>
      <c r="D39" s="30"/>
      <c r="E39" s="41" t="s">
        <v>46</v>
      </c>
      <c r="F39" s="31">
        <f>SUM(F13:F17,F19:F23,F26:F33,F35:F38)</f>
        <v>0</v>
      </c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s="33" customFormat="1" ht="16" customHeight="1" x14ac:dyDescent="0.25">
      <c r="A40" s="34"/>
      <c r="B40" s="34"/>
      <c r="C40" s="35"/>
      <c r="D40" s="30"/>
      <c r="E40" s="42" t="s">
        <v>16</v>
      </c>
      <c r="F40" s="36">
        <f>F39*0.05</f>
        <v>0</v>
      </c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s="33" customFormat="1" ht="16" customHeight="1" x14ac:dyDescent="0.25">
      <c r="A41" s="34"/>
      <c r="B41" s="34"/>
      <c r="C41" s="37"/>
      <c r="D41" s="37"/>
      <c r="E41" s="42" t="s">
        <v>47</v>
      </c>
      <c r="F41" s="36">
        <f>F39*0.07</f>
        <v>0</v>
      </c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s="40" customFormat="1" ht="15.75" customHeight="1" x14ac:dyDescent="0.25">
      <c r="A42" s="67"/>
      <c r="B42" s="67"/>
      <c r="C42" s="38"/>
      <c r="D42" s="37"/>
      <c r="E42" s="41" t="s">
        <v>48</v>
      </c>
      <c r="F42" s="36">
        <f>SUM(F39:F41)</f>
        <v>0</v>
      </c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</row>
    <row r="43" spans="1:35" ht="13" customHeight="1" x14ac:dyDescent="0.5"/>
    <row r="44" spans="1:35" x14ac:dyDescent="0.5">
      <c r="F44" s="43" t="s">
        <v>49</v>
      </c>
    </row>
    <row r="45" spans="1:35" x14ac:dyDescent="0.5">
      <c r="F45" s="43" t="s">
        <v>18</v>
      </c>
    </row>
    <row r="46" spans="1:35" x14ac:dyDescent="0.5">
      <c r="F46" s="43" t="s">
        <v>19</v>
      </c>
    </row>
  </sheetData>
  <mergeCells count="46">
    <mergeCell ref="A34:F34"/>
    <mergeCell ref="A35:B35"/>
    <mergeCell ref="A36:B36"/>
    <mergeCell ref="A37:B37"/>
    <mergeCell ref="A38:B38"/>
    <mergeCell ref="A32:B32"/>
    <mergeCell ref="A33:B33"/>
    <mergeCell ref="A42:B42"/>
    <mergeCell ref="A13:B13"/>
    <mergeCell ref="A14:B14"/>
    <mergeCell ref="A15:B15"/>
    <mergeCell ref="A16:B16"/>
    <mergeCell ref="A17:B17"/>
    <mergeCell ref="A24:F24"/>
    <mergeCell ref="A18:F18"/>
    <mergeCell ref="A26:B26"/>
    <mergeCell ref="A23:B23"/>
    <mergeCell ref="A22:B22"/>
    <mergeCell ref="A21:B21"/>
    <mergeCell ref="A20:B20"/>
    <mergeCell ref="A30:B30"/>
    <mergeCell ref="A31:B31"/>
    <mergeCell ref="A10:B10"/>
    <mergeCell ref="A11:B11"/>
    <mergeCell ref="A27:B27"/>
    <mergeCell ref="A28:B28"/>
    <mergeCell ref="A29:B29"/>
    <mergeCell ref="A12:B12"/>
    <mergeCell ref="A3:F3"/>
    <mergeCell ref="A1:F1"/>
    <mergeCell ref="A2:F2"/>
    <mergeCell ref="A5:B5"/>
    <mergeCell ref="A19:B19"/>
    <mergeCell ref="C10:F10"/>
    <mergeCell ref="C11:F11"/>
    <mergeCell ref="A25:B25"/>
    <mergeCell ref="A9:B9"/>
    <mergeCell ref="A4:F4"/>
    <mergeCell ref="A6:B6"/>
    <mergeCell ref="A7:B7"/>
    <mergeCell ref="A8:B8"/>
    <mergeCell ref="C5:F5"/>
    <mergeCell ref="C6:F6"/>
    <mergeCell ref="C7:F7"/>
    <mergeCell ref="C8:F8"/>
    <mergeCell ref="C9:F9"/>
  </mergeCells>
  <pageMargins left="0.7" right="0.7" top="0.75" bottom="0.75" header="0.3" footer="0.3"/>
  <pageSetup scale="66" fitToHeight="0" orientation="portrait" horizontalDpi="1200" verticalDpi="1200" copies="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0" ma:contentTypeDescription="Create a new document." ma:contentTypeScope="" ma:versionID="0f234d92c3d68e39eefb8a854eac916a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4cc8f4631a4ef725c227c7288ff0e0e5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EDCEB2-1BE7-4B35-BC3B-8C5F14318E6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89D45BD-390E-46FF-BF21-E057CD2DE5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F1B8A1-8C17-4F8F-B49B-1C217A560D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Mathology</vt:lpstr>
      <vt:lpstr>Mathology!Print_Area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Sanchez-Caba, Melina</cp:lastModifiedBy>
  <cp:lastPrinted>2021-08-31T21:14:36Z</cp:lastPrinted>
  <dcterms:created xsi:type="dcterms:W3CDTF">2019-06-11T15:29:08Z</dcterms:created>
  <dcterms:modified xsi:type="dcterms:W3CDTF">2023-09-01T19:30:32Z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