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prof resources\"/>
    </mc:Choice>
  </mc:AlternateContent>
  <xr:revisionPtr revIDLastSave="0" documentId="13_ncr:1_{F4CCA937-CD1D-4356-B85E-8FC6C22D32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TIP order form" sheetId="1" r:id="rId1"/>
  </sheets>
  <definedNames>
    <definedName name="_xlnm._FilterDatabase" localSheetId="0" hidden="1">'NTIP order form'!$A$2:$E$86</definedName>
    <definedName name="_xlnm.Print_Area" localSheetId="0">'NTIP order form'!$A$1:$E$93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6" i="1"/>
  <c r="E37" i="1"/>
  <c r="E52" i="1" l="1"/>
  <c r="E78" i="1"/>
  <c r="E40" i="1"/>
  <c r="E70" i="1"/>
  <c r="E53" i="1"/>
  <c r="E36" i="1"/>
  <c r="E35" i="1"/>
  <c r="E50" i="1"/>
  <c r="E44" i="1"/>
  <c r="E45" i="1"/>
  <c r="E38" i="1"/>
  <c r="E16" i="1"/>
  <c r="E25" i="1"/>
  <c r="E34" i="1"/>
  <c r="E39" i="1"/>
  <c r="E17" i="1"/>
  <c r="E76" i="1"/>
  <c r="E18" i="1"/>
  <c r="E68" i="1"/>
  <c r="E69" i="1"/>
  <c r="E63" i="1"/>
  <c r="E22" i="1"/>
  <c r="E28" i="1"/>
  <c r="E19" i="1"/>
  <c r="E41" i="1"/>
  <c r="E81" i="1"/>
  <c r="E55" i="1"/>
  <c r="E23" i="1"/>
  <c r="E21" i="1"/>
  <c r="E20" i="1"/>
  <c r="E82" i="1" l="1"/>
  <c r="E80" i="1"/>
  <c r="E79" i="1"/>
  <c r="E77" i="1"/>
  <c r="E74" i="1"/>
  <c r="E73" i="1"/>
  <c r="E72" i="1"/>
  <c r="E71" i="1"/>
  <c r="E61" i="1"/>
  <c r="E60" i="1"/>
  <c r="E59" i="1"/>
  <c r="E58" i="1"/>
  <c r="E66" i="1"/>
  <c r="E65" i="1"/>
  <c r="E64" i="1"/>
  <c r="E56" i="1"/>
  <c r="E51" i="1"/>
  <c r="E49" i="1"/>
  <c r="E48" i="1"/>
  <c r="E47" i="1"/>
  <c r="E46" i="1"/>
  <c r="E43" i="1"/>
  <c r="E42" i="1"/>
  <c r="E32" i="1"/>
  <c r="E31" i="1"/>
  <c r="E30" i="1"/>
  <c r="E29" i="1"/>
  <c r="E83" i="1" l="1"/>
  <c r="E85" i="1" s="1"/>
  <c r="E84" i="1" l="1"/>
  <c r="E86" i="1" s="1"/>
</calcChain>
</file>

<file path=xl/sharedStrings.xml><?xml version="1.0" encoding="utf-8"?>
<sst xmlns="http://schemas.openxmlformats.org/spreadsheetml/2006/main" count="145" uniqueCount="134">
  <si>
    <t>P.O.#: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</si>
  <si>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</si>
  <si>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</si>
  <si>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</si>
  <si>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</si>
  <si>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</si>
  <si>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</si>
  <si>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</si>
  <si>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</si>
  <si>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</si>
  <si>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</si>
  <si>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</si>
  <si>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</si>
  <si>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</si>
  <si>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</si>
  <si>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</si>
  <si>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Well Aware: Developing Resilient, Active, and Flourishing Students</t>
  </si>
  <si>
    <t>9780325099156</t>
  </si>
  <si>
    <t>9780325099149</t>
  </si>
  <si>
    <t>9780325099729</t>
  </si>
  <si>
    <t xml:space="preserve">9780325089799 </t>
  </si>
  <si>
    <t>9780325099187</t>
  </si>
  <si>
    <t>New Resources for Diversity &amp; Inclusion</t>
  </si>
  <si>
    <t xml:space="preserve">9780325118642 </t>
  </si>
  <si>
    <t>Social Justice Talk: Strategies for Teaching Critical Awareness</t>
  </si>
  <si>
    <t xml:space="preserve">9780325112756 </t>
  </si>
  <si>
    <t xml:space="preserve">9780325112763 </t>
  </si>
  <si>
    <t xml:space="preserve">9780325112473 </t>
  </si>
  <si>
    <t>New Resources for Writing</t>
  </si>
  <si>
    <t xml:space="preserve">9780325120348 </t>
  </si>
  <si>
    <t xml:space="preserve">Teaching Writing in Small Groups </t>
  </si>
  <si>
    <t xml:space="preserve">9780325132341 </t>
  </si>
  <si>
    <t>Every Kid a Writer: Strategies That Get Everyone Writing</t>
  </si>
  <si>
    <t xml:space="preserve">9780325092294 </t>
  </si>
  <si>
    <t>Writing Unbound​</t>
  </si>
  <si>
    <t xml:space="preserve">9780325092157 </t>
  </si>
  <si>
    <t>New &amp; Best-Selling Resources for Literacy</t>
  </si>
  <si>
    <t xml:space="preserve">9780325120010 </t>
  </si>
  <si>
    <t>Joyful Writing in PreK</t>
  </si>
  <si>
    <t>The Classroom Essentials Series: A Teacher's Guide to Reading Conferences</t>
  </si>
  <si>
    <t>The Classroom Essentials Series: A Teacher's Guide to Writing Conferences</t>
  </si>
  <si>
    <t>The Classroom Essentials Series: A Teacher's Guide to Getting Started with Beginning Writers</t>
  </si>
  <si>
    <t>The Classroom Essentials Series: A Teacher’s Guide to Writing Workshop Essentials</t>
  </si>
  <si>
    <t xml:space="preserve">9780325120478 </t>
  </si>
  <si>
    <t>The Writing Strategies Book</t>
  </si>
  <si>
    <t xml:space="preserve">9780325078229 </t>
  </si>
  <si>
    <t>9780325120034</t>
  </si>
  <si>
    <t>Resources for Culturally Responsive Teaching​</t>
  </si>
  <si>
    <t xml:space="preserve">9780325088815 </t>
  </si>
  <si>
    <t>Being the Change:​ Lessons and Strategies to Teach Social Comprehension</t>
  </si>
  <si>
    <t xml:space="preserve">9780325099705 </t>
  </si>
  <si>
    <t>We Got This: Equity, Access, and the Quest to Be Who Our Students Need Us to Be</t>
  </si>
  <si>
    <t xml:space="preserve">9780325098142 </t>
  </si>
  <si>
    <t>No More Culturally Irrelevant Teaching</t>
  </si>
  <si>
    <t>Resources for Classroom Management &amp; Practice​</t>
  </si>
  <si>
    <t xml:space="preserve">9780325092171 </t>
  </si>
  <si>
    <t xml:space="preserve">9780325118659  </t>
  </si>
  <si>
    <t>9780325118321</t>
  </si>
  <si>
    <t>Resources for Health &amp; Wellbeing​</t>
  </si>
  <si>
    <t xml:space="preserve">9780325118291 </t>
  </si>
  <si>
    <t xml:space="preserve">9780135175453 </t>
  </si>
  <si>
    <t xml:space="preserve">9780133760569 </t>
  </si>
  <si>
    <t>Foundational Resources for Mathematics​</t>
  </si>
  <si>
    <t xml:space="preserve">9780136761945 </t>
  </si>
  <si>
    <t xml:space="preserve">9780137563586 </t>
  </si>
  <si>
    <t>Mathology Math Mats ​Grades 3-4</t>
  </si>
  <si>
    <t>Mathology Math Mats ​Grades 5-6</t>
  </si>
  <si>
    <t xml:space="preserve">9780321887177 </t>
  </si>
  <si>
    <t>Resources for New Teachers</t>
  </si>
  <si>
    <t>4 Essential Studies: Beliefs and Practices to Reclaim Student Agency (Grades 6-12)</t>
  </si>
  <si>
    <t>Textured Teaching: A Framework for Culturally Sustaining Practices</t>
  </si>
  <si>
    <t>The Writer’s Mindset: Six Stances That Promote Authentic Revision</t>
  </si>
  <si>
    <t>The Power of Teaching Vulnerably: How Risk-Taking Transforms Student Engagement</t>
  </si>
  <si>
    <t>Learning from Loss: A Trauma Informed Approach to Supporting Grieving Students</t>
  </si>
  <si>
    <t>Effective Strategies for Integrating Social-Emotional Learning in Your Classroom</t>
  </si>
  <si>
    <t>Effecting Change for Culturally and Linguistically Diverse Learners, 2nd Edition</t>
  </si>
  <si>
    <t>The Joy of Reading</t>
  </si>
  <si>
    <t>Expanding Literacy: Bringing Digital Storytelling Into Your Classroom</t>
  </si>
  <si>
    <t>The Confidence to Write: A Guide for Overcoming Fear and Developing Identity as a Writer</t>
  </si>
  <si>
    <t>I'm the Kind of Kid Who… Invitations that Support Learner Identity and Agency</t>
  </si>
  <si>
    <t>School Division ● Email: school_inquiries@pearsoned.com ● Tel: 1-800-361-6128 ● www.pearsoncanadaschool.com</t>
  </si>
  <si>
    <t>Minimum shipping charges apply, depending on your location. Prices subject to change.</t>
  </si>
  <si>
    <t>Estimated Final Total</t>
  </si>
  <si>
    <t>Order Sub Total</t>
  </si>
  <si>
    <t>G.S.T.  (5%)</t>
  </si>
  <si>
    <t>Shipping (7%)</t>
  </si>
  <si>
    <t>Phenomenal Teaching​: A Guide for Reflection and Growth</t>
  </si>
  <si>
    <t>Technology with Intention​: Designing Meaningful Literacy and Technology Integration</t>
  </si>
  <si>
    <t>Leading Literate Lives​: Habits and Mindsets for Reimagining ​Classroom Practice</t>
  </si>
  <si>
    <t>The Joyful Teacher​: Strategies for Becoming the Teacher Every Student Deserves</t>
  </si>
  <si>
    <t>Self-Reg Schools​: A Handbook for Educators</t>
  </si>
  <si>
    <t>Play Attention!​: A Playful Mindset Meets Academic Content</t>
  </si>
  <si>
    <t>What to Look For​: Understanding and Developing Student Thinking in Early Numeracy</t>
  </si>
  <si>
    <t>Trusting Readers​: Powerful Practices for Independent Reading</t>
  </si>
  <si>
    <t>Story Workshop​: New Possibilities for Young Writers</t>
  </si>
  <si>
    <t xml:space="preserve">Start Here, Start Now​: A Guide to Antibias and Antiracist Work in Your School Community </t>
  </si>
  <si>
    <t>Risk. Fail. Rise.​ A Teacher’s Guide to​ Learning from Mistakes</t>
  </si>
  <si>
    <t>Between Worlds​: Second Language Acquisition​ in Changing Times, 4th Ed</t>
  </si>
  <si>
    <t>The Caring Teacher: ​Strategies for Working Through Our Own Difficulties with Students</t>
  </si>
  <si>
    <t xml:space="preserve">9780325128443 </t>
  </si>
  <si>
    <t>Sounds, Letters, and Words in PreK</t>
  </si>
  <si>
    <t>9780325110073</t>
  </si>
  <si>
    <t>9780134153483</t>
  </si>
  <si>
    <t>The Reading Strategies Book 2.0 (Paperback Edition)</t>
  </si>
  <si>
    <t>9780325132679</t>
  </si>
  <si>
    <t>9780325170770</t>
  </si>
  <si>
    <t>The Reading Strategies Book 2.0 (Spiral Bound Edition)</t>
  </si>
  <si>
    <t>When Kids Can't Read—What Teachers Can Do, Second Edition</t>
  </si>
  <si>
    <t>Teaching Math with Meaning​: Cultivating Self-Efficacy through Learning Competencies</t>
  </si>
  <si>
    <t>The Classroom Essentials Series: A Teacher’s Guide to Mentor Texts, 6-12</t>
  </si>
  <si>
    <t>The Classroom Essentials Series: A Teacher’s Guide to Mentor Texts, K-5</t>
  </si>
  <si>
    <t>9780325132815</t>
  </si>
  <si>
    <t>9780325112770</t>
  </si>
  <si>
    <t>The Classroom Essentials Series: A Teacher’s Guide to Vocabulary Development Across the Day</t>
  </si>
  <si>
    <t>9780325108599</t>
  </si>
  <si>
    <t>The Classroom Essentials Series: A Teacher’s Guide to Writing Workshop Minilessons</t>
  </si>
  <si>
    <r>
      <rPr>
        <b/>
        <i/>
        <sz val="9"/>
        <rFont val="Arial"/>
        <family val="2"/>
      </rPr>
      <t>Free shipping on PD Books ordered online! Use promo code</t>
    </r>
    <r>
      <rPr>
        <b/>
        <i/>
        <sz val="9"/>
        <color rgb="FFFF0000"/>
        <rFont val="Arial"/>
        <family val="2"/>
      </rPr>
      <t xml:space="preserve"> LEARN.</t>
    </r>
  </si>
  <si>
    <t>Tuned-in Teaching: Centering Youth Culture for an Active and Just Classroom</t>
  </si>
  <si>
    <t>The Classroom Essentials Series: A Teacher’s Guide to Interactive Writing</t>
  </si>
  <si>
    <t>9780325132419</t>
  </si>
  <si>
    <t>Trauma-Responsive Pedagogy: Teaching for Healing and Transformation</t>
  </si>
  <si>
    <t>9780325137636</t>
  </si>
  <si>
    <t>The Collaborative Math Classroom</t>
  </si>
  <si>
    <t>9780325132549</t>
  </si>
  <si>
    <t>Solving for Why: Understanding, Assessing, and Teaching Students Who Struggle with Math</t>
  </si>
  <si>
    <t xml:space="preserve">Rethinking Fractions: 8 Core Concepts to Support Assessment and Learning </t>
  </si>
  <si>
    <t>Literacy Moves Outdoors: Learning Approaches for any Environment</t>
  </si>
  <si>
    <t>2023-2024 Order Form</t>
  </si>
  <si>
    <t>9780325160740</t>
  </si>
  <si>
    <t>The Classroom Essentials Series: A Teacher’s Guide to Math Workshop</t>
  </si>
  <si>
    <t>The Reading Strategies Book 2.0 Companion Charts</t>
  </si>
  <si>
    <t>9780325171081</t>
  </si>
  <si>
    <t>How to Become a Better Writing Teacher</t>
  </si>
  <si>
    <t>100-Word Stories: A Short Form for Expansive Stories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</si>
</sst>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_-&quot;$&quot;* #,##0.00_-;\-&quot;$&quot;* #,##0.00_-;_-&quot;$&quot;* &quot;-&quot;??_-;_-@"/>
    <numFmt numFmtId="167" formatCode="000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8"/>
      <color rgb="FF000000"/>
      <name val="Calibri"/>
      <family val="2"/>
      <scheme val="minor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sz val="8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165" fontId="2" fillId="0" borderId="0" xfId="1" applyNumberFormat="1" applyFont="1"/>
    <xf numFmtId="0" fontId="2" fillId="0" borderId="0" xfId="0" applyFont="1"/>
    <xf numFmtId="49" fontId="0" fillId="0" borderId="0" xfId="0" applyNumberFormat="1" applyFont="1"/>
    <xf numFmtId="0" fontId="0" fillId="0" borderId="0" xfId="0" applyFont="1"/>
    <xf numFmtId="0" fontId="3" fillId="0" borderId="0" xfId="0" applyFont="1" applyAlignment="1">
      <alignment horizontal="right" vertical="top" readingOrder="1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wrapText="1"/>
    </xf>
    <xf numFmtId="49" fontId="8" fillId="0" borderId="0" xfId="0" applyNumberFormat="1" applyFont="1"/>
    <xf numFmtId="165" fontId="8" fillId="0" borderId="0" xfId="1" applyNumberFormat="1" applyFont="1"/>
    <xf numFmtId="0" fontId="8" fillId="0" borderId="0" xfId="0" applyFont="1"/>
    <xf numFmtId="49" fontId="9" fillId="2" borderId="2" xfId="0" applyNumberFormat="1" applyFont="1" applyFill="1" applyBorder="1" applyAlignment="1">
      <alignment wrapText="1"/>
    </xf>
    <xf numFmtId="49" fontId="8" fillId="3" borderId="2" xfId="0" applyNumberFormat="1" applyFont="1" applyFill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0" xfId="0" applyNumberFormat="1" applyFont="1" applyFill="1"/>
    <xf numFmtId="49" fontId="11" fillId="0" borderId="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4" fontId="11" fillId="0" borderId="2" xfId="1" applyFont="1" applyFill="1" applyBorder="1" applyAlignment="1">
      <alignment vertical="center"/>
    </xf>
    <xf numFmtId="164" fontId="8" fillId="0" borderId="2" xfId="1" applyFont="1" applyFill="1" applyBorder="1" applyAlignment="1">
      <alignment vertical="center"/>
    </xf>
    <xf numFmtId="49" fontId="8" fillId="0" borderId="0" xfId="0" applyNumberFormat="1" applyFont="1" applyAlignment="1">
      <alignment wrapText="1"/>
    </xf>
    <xf numFmtId="1" fontId="11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164" fontId="14" fillId="0" borderId="6" xfId="1" applyFont="1" applyFill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readingOrder="1"/>
    </xf>
    <xf numFmtId="1" fontId="8" fillId="0" borderId="6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64" fontId="8" fillId="0" borderId="6" xfId="1" applyFont="1" applyFill="1" applyBorder="1" applyAlignment="1">
      <alignment horizontal="left" vertical="center"/>
    </xf>
    <xf numFmtId="167" fontId="14" fillId="0" borderId="7" xfId="0" applyNumberFormat="1" applyFont="1" applyBorder="1" applyAlignment="1">
      <alignment horizontal="center" vertical="center"/>
    </xf>
    <xf numFmtId="164" fontId="8" fillId="0" borderId="0" xfId="1" applyFont="1" applyBorder="1" applyAlignment="1">
      <alignment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 wrapText="1"/>
    </xf>
    <xf numFmtId="164" fontId="14" fillId="0" borderId="0" xfId="1" applyFont="1" applyFill="1" applyBorder="1" applyAlignment="1">
      <alignment horizontal="left" vertical="center"/>
    </xf>
    <xf numFmtId="1" fontId="8" fillId="0" borderId="0" xfId="0" applyNumberFormat="1" applyFont="1" applyBorder="1" applyAlignment="1">
      <alignment horizontal="center" vertical="center"/>
    </xf>
    <xf numFmtId="164" fontId="12" fillId="0" borderId="2" xfId="1" applyNumberFormat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wrapText="1"/>
    </xf>
    <xf numFmtId="49" fontId="8" fillId="3" borderId="2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center" wrapText="1"/>
    </xf>
    <xf numFmtId="0" fontId="11" fillId="0" borderId="8" xfId="0" applyFont="1" applyBorder="1" applyAlignment="1">
      <alignment vertical="center" wrapText="1"/>
    </xf>
    <xf numFmtId="167" fontId="14" fillId="0" borderId="9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167" fontId="14" fillId="0" borderId="11" xfId="0" applyNumberFormat="1" applyFont="1" applyBorder="1" applyAlignment="1">
      <alignment horizontal="center" vertical="center"/>
    </xf>
    <xf numFmtId="164" fontId="8" fillId="0" borderId="11" xfId="1" applyFont="1" applyFill="1" applyBorder="1" applyAlignment="1">
      <alignment horizontal="left" vertical="center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/>
    </xf>
    <xf numFmtId="164" fontId="14" fillId="0" borderId="9" xfId="1" applyFont="1" applyFill="1" applyBorder="1" applyAlignment="1">
      <alignment horizontal="left" vertical="center"/>
    </xf>
    <xf numFmtId="164" fontId="8" fillId="0" borderId="2" xfId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79747</xdr:colOff>
      <xdr:row>0</xdr:row>
      <xdr:rowOff>127112</xdr:rowOff>
    </xdr:from>
    <xdr:ext cx="1348491" cy="48248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47" y="127112"/>
          <a:ext cx="1348491" cy="482488"/>
        </a:xfrm>
        <a:prstGeom prst="rect">
          <a:avLst/>
        </a:prstGeom>
      </xdr:spPr>
    </xdr:pic>
    <xdr:clientData/>
  </xdr:oneCellAnchor>
  <xdr:twoCellAnchor>
    <xdr:from>
      <xdr:col>0</xdr:col>
      <xdr:colOff>133768</xdr:colOff>
      <xdr:row>82</xdr:row>
      <xdr:rowOff>152877</xdr:rowOff>
    </xdr:from>
    <xdr:to>
      <xdr:col>0</xdr:col>
      <xdr:colOff>4503996</xdr:colOff>
      <xdr:row>86</xdr:row>
      <xdr:rowOff>410859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31BE423-14A4-43A4-A3BA-AC211312DA03}"/>
            </a:ext>
          </a:extLst>
        </xdr:cNvPr>
        <xdr:cNvSpPr txBox="1"/>
      </xdr:nvSpPr>
      <xdr:spPr>
        <a:xfrm>
          <a:off x="133768" y="15985278"/>
          <a:ext cx="4370228" cy="10605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0</xdr:col>
      <xdr:colOff>2229829</xdr:colOff>
      <xdr:row>89</xdr:row>
      <xdr:rowOff>138844</xdr:rowOff>
    </xdr:from>
    <xdr:to>
      <xdr:col>0</xdr:col>
      <xdr:colOff>4197260</xdr:colOff>
      <xdr:row>92</xdr:row>
      <xdr:rowOff>160073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B5A7237-CE19-44C7-8C7F-D1F1BAC00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9829" y="23648276"/>
          <a:ext cx="1967431" cy="649013"/>
        </a:xfrm>
        <a:prstGeom prst="rect">
          <a:avLst/>
        </a:prstGeom>
      </xdr:spPr>
    </xdr:pic>
    <xdr:clientData/>
  </xdr:twoCellAnchor>
  <xdr:twoCellAnchor editAs="oneCell">
    <xdr:from>
      <xdr:col>0</xdr:col>
      <xdr:colOff>4273922</xdr:colOff>
      <xdr:row>89</xdr:row>
      <xdr:rowOff>164494</xdr:rowOff>
    </xdr:from>
    <xdr:to>
      <xdr:col>2</xdr:col>
      <xdr:colOff>177300</xdr:colOff>
      <xdr:row>92</xdr:row>
      <xdr:rowOff>185723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74DF00-83FC-4E3A-8136-2A3A6D1C3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3922" y="23673926"/>
          <a:ext cx="1907014" cy="649013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2381250</xdr:colOff>
      <xdr:row>90</xdr:row>
      <xdr:rowOff>44450</xdr:rowOff>
    </xdr:from>
    <xdr:to>
      <xdr:col>0</xdr:col>
      <xdr:colOff>2806700</xdr:colOff>
      <xdr:row>92</xdr:row>
      <xdr:rowOff>50800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F57216-AC62-4D3E-8C33-95995C4CD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0834350"/>
          <a:ext cx="42545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"/>
  <sheetViews>
    <sheetView tabSelected="1" topLeftCell="A8" zoomScaleNormal="100" zoomScaleSheetLayoutView="41" workbookViewId="0">
      <selection activeCell="A13" sqref="A13:E13"/>
    </sheetView>
  </sheetViews>
  <sheetFormatPr defaultColWidth="8.81640625" defaultRowHeight="16.5" x14ac:dyDescent="0.45"/>
  <cols>
    <col min="1" max="1" width="71.1796875" style="1" customWidth="1"/>
    <col min="2" max="2" width="14.81640625" style="2" bestFit="1" customWidth="1"/>
    <col min="3" max="3" width="10.453125" style="3" customWidth="1"/>
    <col min="4" max="4" width="10.1796875" style="2" customWidth="1"/>
    <col min="5" max="5" width="19.90625" style="2" customWidth="1"/>
    <col min="6" max="18" width="9.08984375" style="2"/>
    <col min="19" max="16384" width="8.81640625" style="4"/>
  </cols>
  <sheetData>
    <row r="1" spans="1:18" ht="25.5" customHeight="1" x14ac:dyDescent="0.45"/>
    <row r="2" spans="1:18" ht="29.5" customHeight="1" x14ac:dyDescent="0.6">
      <c r="A2" s="62" t="s">
        <v>68</v>
      </c>
      <c r="B2" s="62"/>
      <c r="C2" s="62"/>
      <c r="D2" s="62"/>
      <c r="E2" s="62"/>
    </row>
    <row r="3" spans="1:18" ht="21" customHeight="1" x14ac:dyDescent="0.45">
      <c r="A3" s="61" t="s">
        <v>127</v>
      </c>
      <c r="B3" s="61"/>
      <c r="C3" s="61"/>
      <c r="D3" s="61"/>
      <c r="E3" s="61"/>
    </row>
    <row r="4" spans="1:18" s="6" customFormat="1" ht="16" customHeight="1" x14ac:dyDescent="0.35">
      <c r="A4" s="65" t="s">
        <v>80</v>
      </c>
      <c r="B4" s="65"/>
      <c r="C4" s="65"/>
      <c r="D4" s="65"/>
      <c r="E4" s="6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12" customFormat="1" ht="16" customHeight="1" x14ac:dyDescent="0.25">
      <c r="A5" s="9" t="s">
        <v>0</v>
      </c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s="12" customFormat="1" ht="16" customHeight="1" x14ac:dyDescent="0.25">
      <c r="A6" s="13" t="s">
        <v>1</v>
      </c>
      <c r="B6" s="64" t="s">
        <v>2</v>
      </c>
      <c r="C6" s="64"/>
      <c r="D6" s="64"/>
      <c r="E6" s="64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2" customFormat="1" ht="16" customHeight="1" x14ac:dyDescent="0.25">
      <c r="A7" s="14" t="s">
        <v>3</v>
      </c>
      <c r="B7" s="63" t="s">
        <v>3</v>
      </c>
      <c r="C7" s="63"/>
      <c r="D7" s="63"/>
      <c r="E7" s="6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s="12" customFormat="1" ht="16" customHeight="1" x14ac:dyDescent="0.25">
      <c r="A8" s="15" t="s">
        <v>4</v>
      </c>
      <c r="B8" s="59" t="s">
        <v>4</v>
      </c>
      <c r="C8" s="59"/>
      <c r="D8" s="59"/>
      <c r="E8" s="5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s="12" customFormat="1" ht="16" customHeight="1" x14ac:dyDescent="0.25">
      <c r="A9" s="15" t="s">
        <v>5</v>
      </c>
      <c r="B9" s="59" t="s">
        <v>5</v>
      </c>
      <c r="C9" s="59"/>
      <c r="D9" s="59"/>
      <c r="E9" s="5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s="12" customFormat="1" ht="16" customHeight="1" x14ac:dyDescent="0.25">
      <c r="A10" s="15" t="s">
        <v>6</v>
      </c>
      <c r="B10" s="59" t="s">
        <v>6</v>
      </c>
      <c r="C10" s="59"/>
      <c r="D10" s="59"/>
      <c r="E10" s="5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s="12" customFormat="1" ht="16" customHeight="1" x14ac:dyDescent="0.25">
      <c r="A11" s="15" t="s">
        <v>7</v>
      </c>
      <c r="B11" s="59" t="s">
        <v>7</v>
      </c>
      <c r="C11" s="59"/>
      <c r="D11" s="59"/>
      <c r="E11" s="5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s="12" customFormat="1" ht="16" customHeight="1" x14ac:dyDescent="0.25">
      <c r="A12" s="15" t="s">
        <v>8</v>
      </c>
      <c r="B12" s="59" t="s">
        <v>8</v>
      </c>
      <c r="C12" s="59"/>
      <c r="D12" s="59"/>
      <c r="E12" s="5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s="8" customFormat="1" ht="21" customHeight="1" x14ac:dyDescent="0.35">
      <c r="A13" s="60" t="s">
        <v>116</v>
      </c>
      <c r="B13" s="60"/>
      <c r="C13" s="60"/>
      <c r="D13" s="60"/>
      <c r="E13" s="60"/>
    </row>
    <row r="14" spans="1:18" s="10" customFormat="1" ht="16" customHeight="1" x14ac:dyDescent="0.25">
      <c r="A14" s="16" t="s">
        <v>9</v>
      </c>
      <c r="B14" s="17" t="s">
        <v>10</v>
      </c>
      <c r="C14" s="18" t="s">
        <v>11</v>
      </c>
      <c r="D14" s="17" t="s">
        <v>12</v>
      </c>
      <c r="E14" s="19" t="s">
        <v>13</v>
      </c>
    </row>
    <row r="15" spans="1:18" s="10" customFormat="1" ht="16" customHeight="1" x14ac:dyDescent="0.25">
      <c r="A15" s="20" t="s">
        <v>22</v>
      </c>
      <c r="B15" s="21"/>
      <c r="C15" s="21"/>
      <c r="D15" s="21"/>
      <c r="E15" s="22"/>
    </row>
    <row r="16" spans="1:18" s="41" customFormat="1" ht="18.5" customHeight="1" x14ac:dyDescent="0.35">
      <c r="A16" s="42" t="s">
        <v>79</v>
      </c>
      <c r="B16" s="51">
        <v>9780325132389</v>
      </c>
      <c r="C16" s="50">
        <v>33.5</v>
      </c>
      <c r="D16" s="40"/>
      <c r="E16" s="27">
        <f>C16*D16</f>
        <v>0</v>
      </c>
    </row>
    <row r="17" spans="1:5" s="41" customFormat="1" ht="20.5" customHeight="1" x14ac:dyDescent="0.35">
      <c r="A17" s="42" t="s">
        <v>117</v>
      </c>
      <c r="B17" s="46">
        <v>9780325136479</v>
      </c>
      <c r="C17" s="43">
        <v>32</v>
      </c>
      <c r="D17" s="40"/>
      <c r="E17" s="27">
        <f>C17*D17</f>
        <v>0</v>
      </c>
    </row>
    <row r="18" spans="1:5" s="41" customFormat="1" ht="18" customHeight="1" x14ac:dyDescent="0.35">
      <c r="A18" s="42" t="s">
        <v>75</v>
      </c>
      <c r="B18" s="45">
        <v>9781087648842</v>
      </c>
      <c r="C18" s="43">
        <v>32</v>
      </c>
      <c r="D18" s="40"/>
      <c r="E18" s="27">
        <f>C18*D18</f>
        <v>0</v>
      </c>
    </row>
    <row r="19" spans="1:5" s="41" customFormat="1" ht="19.5" customHeight="1" x14ac:dyDescent="0.35">
      <c r="A19" s="42" t="s">
        <v>70</v>
      </c>
      <c r="B19" s="38">
        <v>9780325120416</v>
      </c>
      <c r="C19" s="39">
        <v>33.5</v>
      </c>
      <c r="D19" s="40"/>
      <c r="E19" s="27">
        <f>C19*D19</f>
        <v>0</v>
      </c>
    </row>
    <row r="20" spans="1:5" s="10" customFormat="1" ht="20.5" customHeight="1" x14ac:dyDescent="0.25">
      <c r="A20" s="23" t="s">
        <v>95</v>
      </c>
      <c r="B20" s="24" t="s">
        <v>23</v>
      </c>
      <c r="C20" s="25">
        <v>36.5</v>
      </c>
      <c r="D20" s="26"/>
      <c r="E20" s="27">
        <f>C20*D20</f>
        <v>0</v>
      </c>
    </row>
    <row r="21" spans="1:5" s="30" customFormat="1" ht="19.5" customHeight="1" x14ac:dyDescent="0.25">
      <c r="A21" s="23" t="s">
        <v>24</v>
      </c>
      <c r="B21" s="28" t="s">
        <v>25</v>
      </c>
      <c r="C21" s="25">
        <v>36.5</v>
      </c>
      <c r="D21" s="29"/>
      <c r="E21" s="27">
        <f t="shared" ref="E21:E23" si="0">C21*D21</f>
        <v>0</v>
      </c>
    </row>
    <row r="22" spans="1:5" s="30" customFormat="1" ht="20.5" customHeight="1" x14ac:dyDescent="0.25">
      <c r="A22" s="23" t="s">
        <v>97</v>
      </c>
      <c r="B22" s="28" t="s">
        <v>26</v>
      </c>
      <c r="C22" s="25">
        <v>40.5</v>
      </c>
      <c r="D22" s="29"/>
      <c r="E22" s="27">
        <f>C22*D22</f>
        <v>0</v>
      </c>
    </row>
    <row r="23" spans="1:5" s="30" customFormat="1" ht="20" customHeight="1" x14ac:dyDescent="0.25">
      <c r="A23" s="23" t="s">
        <v>96</v>
      </c>
      <c r="B23" s="28" t="s">
        <v>27</v>
      </c>
      <c r="C23" s="25">
        <v>32</v>
      </c>
      <c r="D23" s="29"/>
      <c r="E23" s="27">
        <f t="shared" si="0"/>
        <v>0</v>
      </c>
    </row>
    <row r="24" spans="1:5" s="10" customFormat="1" ht="16" customHeight="1" x14ac:dyDescent="0.25">
      <c r="A24" s="20" t="s">
        <v>28</v>
      </c>
      <c r="B24" s="21"/>
      <c r="C24" s="21"/>
      <c r="D24" s="21"/>
      <c r="E24" s="22"/>
    </row>
    <row r="25" spans="1:5" s="41" customFormat="1" ht="21.5" customHeight="1" x14ac:dyDescent="0.35">
      <c r="A25" s="70" t="s">
        <v>78</v>
      </c>
      <c r="B25" s="71">
        <v>9780325132808</v>
      </c>
      <c r="C25" s="72">
        <v>37.5</v>
      </c>
      <c r="D25" s="73"/>
      <c r="E25" s="27">
        <f>C25*D25</f>
        <v>0</v>
      </c>
    </row>
    <row r="26" spans="1:5" s="41" customFormat="1" ht="21.5" customHeight="1" x14ac:dyDescent="0.35">
      <c r="A26" s="77" t="s">
        <v>132</v>
      </c>
      <c r="B26" s="78">
        <v>9780325136417</v>
      </c>
      <c r="C26" s="76">
        <v>59.5</v>
      </c>
      <c r="D26" s="40"/>
      <c r="E26" s="27">
        <f t="shared" ref="E26:E27" si="1">C26*D26</f>
        <v>0</v>
      </c>
    </row>
    <row r="27" spans="1:5" s="41" customFormat="1" ht="21.5" customHeight="1" x14ac:dyDescent="0.35">
      <c r="A27" s="79" t="s">
        <v>133</v>
      </c>
      <c r="B27" s="78">
        <v>9780325137209</v>
      </c>
      <c r="C27" s="76">
        <v>45.5</v>
      </c>
      <c r="D27" s="40"/>
      <c r="E27" s="27">
        <f t="shared" si="1"/>
        <v>0</v>
      </c>
    </row>
    <row r="28" spans="1:5" s="41" customFormat="1" ht="20.5" customHeight="1" x14ac:dyDescent="0.35">
      <c r="A28" s="66" t="s">
        <v>71</v>
      </c>
      <c r="B28" s="74">
        <v>9780325118635</v>
      </c>
      <c r="C28" s="75">
        <v>37.5</v>
      </c>
      <c r="D28" s="68"/>
      <c r="E28" s="27">
        <f>C28*D28</f>
        <v>0</v>
      </c>
    </row>
    <row r="29" spans="1:5" s="10" customFormat="1" ht="20.5" customHeight="1" x14ac:dyDescent="0.25">
      <c r="A29" s="23" t="s">
        <v>94</v>
      </c>
      <c r="B29" s="24" t="s">
        <v>29</v>
      </c>
      <c r="C29" s="43">
        <v>37.5</v>
      </c>
      <c r="D29" s="26"/>
      <c r="E29" s="27">
        <f>C29*D29</f>
        <v>0</v>
      </c>
    </row>
    <row r="30" spans="1:5" s="30" customFormat="1" ht="16" customHeight="1" x14ac:dyDescent="0.25">
      <c r="A30" s="23" t="s">
        <v>30</v>
      </c>
      <c r="B30" s="28" t="s">
        <v>31</v>
      </c>
      <c r="C30" s="25">
        <v>36.5</v>
      </c>
      <c r="D30" s="29"/>
      <c r="E30" s="27">
        <f t="shared" ref="E30:E32" si="2">C30*D30</f>
        <v>0</v>
      </c>
    </row>
    <row r="31" spans="1:5" s="30" customFormat="1" ht="20" customHeight="1" x14ac:dyDescent="0.25">
      <c r="A31" s="23" t="s">
        <v>32</v>
      </c>
      <c r="B31" s="28" t="s">
        <v>33</v>
      </c>
      <c r="C31" s="25">
        <v>36.5</v>
      </c>
      <c r="D31" s="29"/>
      <c r="E31" s="27">
        <f t="shared" si="2"/>
        <v>0</v>
      </c>
    </row>
    <row r="32" spans="1:5" s="30" customFormat="1" ht="20.5" customHeight="1" x14ac:dyDescent="0.25">
      <c r="A32" s="23" t="s">
        <v>34</v>
      </c>
      <c r="B32" s="28" t="s">
        <v>35</v>
      </c>
      <c r="C32" s="25">
        <v>32</v>
      </c>
      <c r="D32" s="29"/>
      <c r="E32" s="27">
        <f t="shared" si="2"/>
        <v>0</v>
      </c>
    </row>
    <row r="33" spans="1:5" s="10" customFormat="1" ht="16" customHeight="1" x14ac:dyDescent="0.25">
      <c r="A33" s="20" t="s">
        <v>36</v>
      </c>
      <c r="B33" s="21"/>
      <c r="C33" s="21"/>
      <c r="D33" s="21"/>
      <c r="E33" s="22"/>
    </row>
    <row r="34" spans="1:5" s="41" customFormat="1" ht="21.5" customHeight="1" x14ac:dyDescent="0.35">
      <c r="A34" s="42" t="s">
        <v>77</v>
      </c>
      <c r="B34" s="47">
        <v>9780325132396</v>
      </c>
      <c r="C34" s="25">
        <v>36.5</v>
      </c>
      <c r="D34" s="40"/>
      <c r="E34" s="27">
        <f t="shared" ref="E34:E38" si="3">C34*D34</f>
        <v>0</v>
      </c>
    </row>
    <row r="35" spans="1:5" s="10" customFormat="1" ht="19" customHeight="1" x14ac:dyDescent="0.25">
      <c r="A35" s="32" t="s">
        <v>103</v>
      </c>
      <c r="B35" s="24" t="s">
        <v>104</v>
      </c>
      <c r="C35" s="25">
        <v>62</v>
      </c>
      <c r="D35" s="33"/>
      <c r="E35" s="27">
        <f t="shared" si="3"/>
        <v>0</v>
      </c>
    </row>
    <row r="36" spans="1:5" s="10" customFormat="1" ht="19" customHeight="1" x14ac:dyDescent="0.25">
      <c r="A36" s="32" t="s">
        <v>106</v>
      </c>
      <c r="B36" s="24" t="s">
        <v>105</v>
      </c>
      <c r="C36" s="25">
        <v>67</v>
      </c>
      <c r="D36" s="33"/>
      <c r="E36" s="27">
        <f t="shared" si="3"/>
        <v>0</v>
      </c>
    </row>
    <row r="37" spans="1:5" s="10" customFormat="1" ht="19" customHeight="1" x14ac:dyDescent="0.25">
      <c r="A37" s="32" t="s">
        <v>130</v>
      </c>
      <c r="B37" s="24" t="s">
        <v>131</v>
      </c>
      <c r="C37" s="25">
        <v>56.5</v>
      </c>
      <c r="D37" s="26"/>
      <c r="E37" s="27">
        <f t="shared" si="3"/>
        <v>0</v>
      </c>
    </row>
    <row r="38" spans="1:5" s="41" customFormat="1" ht="21.5" customHeight="1" x14ac:dyDescent="0.35">
      <c r="A38" s="66" t="s">
        <v>107</v>
      </c>
      <c r="B38" s="67">
        <v>9780325144597</v>
      </c>
      <c r="C38" s="52">
        <v>55</v>
      </c>
      <c r="D38" s="68"/>
      <c r="E38" s="69">
        <f t="shared" si="3"/>
        <v>0</v>
      </c>
    </row>
    <row r="39" spans="1:5" s="41" customFormat="1" ht="19" customHeight="1" x14ac:dyDescent="0.35">
      <c r="A39" s="42" t="s">
        <v>76</v>
      </c>
      <c r="B39" s="46">
        <v>9780325061566</v>
      </c>
      <c r="C39" s="43">
        <v>39</v>
      </c>
      <c r="D39" s="40"/>
      <c r="E39" s="27">
        <f t="shared" ref="E39:E40" si="4">C39*D39</f>
        <v>0</v>
      </c>
    </row>
    <row r="40" spans="1:5" s="41" customFormat="1" ht="19" customHeight="1" x14ac:dyDescent="0.35">
      <c r="A40" s="42" t="s">
        <v>126</v>
      </c>
      <c r="B40" s="56">
        <v>9780325137544</v>
      </c>
      <c r="C40" s="55">
        <v>40</v>
      </c>
      <c r="D40" s="40"/>
      <c r="E40" s="27">
        <f t="shared" si="4"/>
        <v>0</v>
      </c>
    </row>
    <row r="41" spans="1:5" s="41" customFormat="1" ht="19.5" customHeight="1" x14ac:dyDescent="0.35">
      <c r="A41" s="42" t="s">
        <v>69</v>
      </c>
      <c r="B41" s="38">
        <v>9780325120065</v>
      </c>
      <c r="C41" s="39">
        <v>37.5</v>
      </c>
      <c r="D41" s="40"/>
      <c r="E41" s="27">
        <f t="shared" ref="E41:E56" si="5">C41*D41</f>
        <v>0</v>
      </c>
    </row>
    <row r="42" spans="1:5" s="10" customFormat="1" ht="20.5" customHeight="1" x14ac:dyDescent="0.25">
      <c r="A42" s="23" t="s">
        <v>100</v>
      </c>
      <c r="B42" s="24" t="s">
        <v>99</v>
      </c>
      <c r="C42" s="25">
        <v>168</v>
      </c>
      <c r="D42" s="26"/>
      <c r="E42" s="27">
        <f t="shared" si="5"/>
        <v>0</v>
      </c>
    </row>
    <row r="43" spans="1:5" s="30" customFormat="1" ht="20.5" customHeight="1" x14ac:dyDescent="0.25">
      <c r="A43" s="31" t="s">
        <v>38</v>
      </c>
      <c r="B43" s="28" t="s">
        <v>37</v>
      </c>
      <c r="C43" s="25">
        <v>168</v>
      </c>
      <c r="D43" s="29"/>
      <c r="E43" s="27">
        <f t="shared" si="5"/>
        <v>0</v>
      </c>
    </row>
    <row r="44" spans="1:5" s="30" customFormat="1" ht="19.5" customHeight="1" x14ac:dyDescent="0.25">
      <c r="A44" s="32" t="s">
        <v>113</v>
      </c>
      <c r="B44" s="28" t="s">
        <v>112</v>
      </c>
      <c r="C44" s="25">
        <v>30</v>
      </c>
      <c r="D44" s="29"/>
      <c r="E44" s="27">
        <f t="shared" si="5"/>
        <v>0</v>
      </c>
    </row>
    <row r="45" spans="1:5" s="30" customFormat="1" ht="19.5" customHeight="1" x14ac:dyDescent="0.25">
      <c r="A45" s="32" t="s">
        <v>110</v>
      </c>
      <c r="B45" s="28" t="s">
        <v>111</v>
      </c>
      <c r="C45" s="25">
        <v>30</v>
      </c>
      <c r="D45" s="29"/>
      <c r="E45" s="27">
        <f t="shared" ref="E45" si="6">C45*D45</f>
        <v>0</v>
      </c>
    </row>
    <row r="46" spans="1:5" s="30" customFormat="1" ht="20.5" customHeight="1" x14ac:dyDescent="0.25">
      <c r="A46" s="32" t="s">
        <v>109</v>
      </c>
      <c r="B46" s="28" t="s">
        <v>46</v>
      </c>
      <c r="C46" s="25">
        <v>30</v>
      </c>
      <c r="D46" s="29"/>
      <c r="E46" s="27">
        <f t="shared" si="5"/>
        <v>0</v>
      </c>
    </row>
    <row r="47" spans="1:5" s="30" customFormat="1" ht="20.5" customHeight="1" x14ac:dyDescent="0.25">
      <c r="A47" s="32" t="s">
        <v>39</v>
      </c>
      <c r="B47" s="28" t="s">
        <v>17</v>
      </c>
      <c r="C47" s="25">
        <v>30</v>
      </c>
      <c r="D47" s="29"/>
      <c r="E47" s="27">
        <f t="shared" si="5"/>
        <v>0</v>
      </c>
    </row>
    <row r="48" spans="1:5" s="30" customFormat="1" ht="20" customHeight="1" x14ac:dyDescent="0.25">
      <c r="A48" s="32" t="s">
        <v>40</v>
      </c>
      <c r="B48" s="28" t="s">
        <v>21</v>
      </c>
      <c r="C48" s="25">
        <v>30</v>
      </c>
      <c r="D48" s="29"/>
      <c r="E48" s="27">
        <f t="shared" si="5"/>
        <v>0</v>
      </c>
    </row>
    <row r="49" spans="1:5" s="30" customFormat="1" ht="20.5" customHeight="1" x14ac:dyDescent="0.25">
      <c r="A49" s="32" t="s">
        <v>41</v>
      </c>
      <c r="B49" s="28" t="s">
        <v>18</v>
      </c>
      <c r="C49" s="25">
        <v>30</v>
      </c>
      <c r="D49" s="29"/>
      <c r="E49" s="27">
        <f t="shared" si="5"/>
        <v>0</v>
      </c>
    </row>
    <row r="50" spans="1:5" s="30" customFormat="1" ht="20.5" customHeight="1" x14ac:dyDescent="0.25">
      <c r="A50" s="32" t="s">
        <v>115</v>
      </c>
      <c r="B50" s="28" t="s">
        <v>114</v>
      </c>
      <c r="C50" s="25">
        <v>30</v>
      </c>
      <c r="D50" s="29"/>
      <c r="E50" s="27">
        <f t="shared" si="5"/>
        <v>0</v>
      </c>
    </row>
    <row r="51" spans="1:5" s="10" customFormat="1" ht="20.5" customHeight="1" x14ac:dyDescent="0.25">
      <c r="A51" s="32" t="s">
        <v>42</v>
      </c>
      <c r="B51" s="24" t="s">
        <v>19</v>
      </c>
      <c r="C51" s="25">
        <v>30</v>
      </c>
      <c r="D51" s="26"/>
      <c r="E51" s="27">
        <f t="shared" si="5"/>
        <v>0</v>
      </c>
    </row>
    <row r="52" spans="1:5" s="10" customFormat="1" ht="20.5" customHeight="1" x14ac:dyDescent="0.25">
      <c r="A52" s="32" t="s">
        <v>129</v>
      </c>
      <c r="B52" s="24" t="s">
        <v>128</v>
      </c>
      <c r="C52" s="25">
        <v>30</v>
      </c>
      <c r="D52" s="26"/>
      <c r="E52" s="27">
        <f t="shared" si="5"/>
        <v>0</v>
      </c>
    </row>
    <row r="53" spans="1:5" s="10" customFormat="1" ht="20.5" customHeight="1" x14ac:dyDescent="0.25">
      <c r="A53" s="32" t="s">
        <v>118</v>
      </c>
      <c r="B53" s="24" t="s">
        <v>119</v>
      </c>
      <c r="C53" s="25">
        <v>30</v>
      </c>
      <c r="D53" s="26"/>
      <c r="E53" s="27">
        <f t="shared" si="5"/>
        <v>0</v>
      </c>
    </row>
    <row r="54" spans="1:5" s="10" customFormat="1" ht="16" customHeight="1" x14ac:dyDescent="0.25">
      <c r="A54" s="16" t="s">
        <v>9</v>
      </c>
      <c r="B54" s="17" t="s">
        <v>10</v>
      </c>
      <c r="C54" s="18" t="s">
        <v>11</v>
      </c>
      <c r="D54" s="17" t="s">
        <v>12</v>
      </c>
      <c r="E54" s="19" t="s">
        <v>13</v>
      </c>
    </row>
    <row r="55" spans="1:5" s="10" customFormat="1" ht="20" customHeight="1" x14ac:dyDescent="0.25">
      <c r="A55" s="32" t="s">
        <v>93</v>
      </c>
      <c r="B55" s="24" t="s">
        <v>43</v>
      </c>
      <c r="C55" s="25">
        <v>35</v>
      </c>
      <c r="D55" s="26"/>
      <c r="E55" s="27">
        <f>C55*D55</f>
        <v>0</v>
      </c>
    </row>
    <row r="56" spans="1:5" s="10" customFormat="1" ht="20" customHeight="1" x14ac:dyDescent="0.25">
      <c r="A56" s="23" t="s">
        <v>44</v>
      </c>
      <c r="B56" s="24" t="s">
        <v>45</v>
      </c>
      <c r="C56" s="25">
        <v>56.5</v>
      </c>
      <c r="D56" s="26"/>
      <c r="E56" s="27">
        <f t="shared" si="5"/>
        <v>0</v>
      </c>
    </row>
    <row r="57" spans="1:5" s="10" customFormat="1" ht="16" customHeight="1" x14ac:dyDescent="0.25">
      <c r="A57" s="20" t="s">
        <v>47</v>
      </c>
      <c r="B57" s="21"/>
      <c r="C57" s="21"/>
      <c r="D57" s="21"/>
      <c r="E57" s="22"/>
    </row>
    <row r="58" spans="1:5" s="10" customFormat="1" ht="21" customHeight="1" x14ac:dyDescent="0.25">
      <c r="A58" s="23" t="s">
        <v>98</v>
      </c>
      <c r="B58" s="24" t="s">
        <v>48</v>
      </c>
      <c r="C58" s="25">
        <v>36.5</v>
      </c>
      <c r="D58" s="26"/>
      <c r="E58" s="27">
        <f t="shared" ref="E58:E61" si="7">C58*D58</f>
        <v>0</v>
      </c>
    </row>
    <row r="59" spans="1:5" s="10" customFormat="1" ht="20" customHeight="1" x14ac:dyDescent="0.25">
      <c r="A59" s="31" t="s">
        <v>49</v>
      </c>
      <c r="B59" s="24" t="s">
        <v>50</v>
      </c>
      <c r="C59" s="25">
        <v>35</v>
      </c>
      <c r="D59" s="34"/>
      <c r="E59" s="27">
        <f t="shared" si="7"/>
        <v>0</v>
      </c>
    </row>
    <row r="60" spans="1:5" s="10" customFormat="1" ht="20.5" customHeight="1" x14ac:dyDescent="0.25">
      <c r="A60" s="31" t="s">
        <v>51</v>
      </c>
      <c r="B60" s="24" t="s">
        <v>52</v>
      </c>
      <c r="C60" s="35">
        <v>32</v>
      </c>
      <c r="D60" s="34"/>
      <c r="E60" s="27">
        <f t="shared" si="7"/>
        <v>0</v>
      </c>
    </row>
    <row r="61" spans="1:5" s="10" customFormat="1" ht="20" customHeight="1" x14ac:dyDescent="0.25">
      <c r="A61" s="23" t="s">
        <v>53</v>
      </c>
      <c r="B61" s="24" t="s">
        <v>20</v>
      </c>
      <c r="C61" s="25">
        <v>32</v>
      </c>
      <c r="D61" s="26"/>
      <c r="E61" s="27">
        <f t="shared" si="7"/>
        <v>0</v>
      </c>
    </row>
    <row r="62" spans="1:5" s="10" customFormat="1" ht="16" customHeight="1" x14ac:dyDescent="0.25">
      <c r="A62" s="20" t="s">
        <v>54</v>
      </c>
      <c r="B62" s="21"/>
      <c r="C62" s="21"/>
      <c r="D62" s="21"/>
      <c r="E62" s="22"/>
    </row>
    <row r="63" spans="1:5" s="41" customFormat="1" ht="20.5" customHeight="1" x14ac:dyDescent="0.35">
      <c r="A63" s="42" t="s">
        <v>72</v>
      </c>
      <c r="B63" s="44">
        <v>9780325135236</v>
      </c>
      <c r="C63" s="43">
        <v>32</v>
      </c>
      <c r="D63" s="40"/>
      <c r="E63" s="27">
        <f t="shared" ref="E63:E66" si="8">C63*D63</f>
        <v>0</v>
      </c>
    </row>
    <row r="64" spans="1:5" s="10" customFormat="1" ht="20.5" customHeight="1" x14ac:dyDescent="0.25">
      <c r="A64" s="23" t="s">
        <v>86</v>
      </c>
      <c r="B64" s="24" t="s">
        <v>55</v>
      </c>
      <c r="C64" s="25">
        <v>39</v>
      </c>
      <c r="D64" s="26"/>
      <c r="E64" s="27">
        <f t="shared" si="8"/>
        <v>0</v>
      </c>
    </row>
    <row r="65" spans="1:5" s="10" customFormat="1" ht="20.5" customHeight="1" x14ac:dyDescent="0.25">
      <c r="A65" s="23" t="s">
        <v>87</v>
      </c>
      <c r="B65" s="24" t="s">
        <v>56</v>
      </c>
      <c r="C65" s="25">
        <v>32</v>
      </c>
      <c r="D65" s="26"/>
      <c r="E65" s="27">
        <f t="shared" si="8"/>
        <v>0</v>
      </c>
    </row>
    <row r="66" spans="1:5" s="10" customFormat="1" ht="20.5" customHeight="1" x14ac:dyDescent="0.25">
      <c r="A66" s="23" t="s">
        <v>88</v>
      </c>
      <c r="B66" s="24" t="s">
        <v>57</v>
      </c>
      <c r="C66" s="25">
        <v>35</v>
      </c>
      <c r="D66" s="26"/>
      <c r="E66" s="27">
        <f t="shared" si="8"/>
        <v>0</v>
      </c>
    </row>
    <row r="67" spans="1:5" s="10" customFormat="1" ht="16" customHeight="1" x14ac:dyDescent="0.25">
      <c r="A67" s="20" t="s">
        <v>58</v>
      </c>
      <c r="B67" s="21"/>
      <c r="C67" s="21"/>
      <c r="D67" s="21"/>
      <c r="E67" s="22"/>
    </row>
    <row r="68" spans="1:5" s="41" customFormat="1" ht="19.5" customHeight="1" x14ac:dyDescent="0.35">
      <c r="A68" s="42" t="s">
        <v>74</v>
      </c>
      <c r="B68" s="45">
        <v>9781087648859</v>
      </c>
      <c r="C68" s="43">
        <v>40</v>
      </c>
      <c r="D68" s="40"/>
      <c r="E68" s="27">
        <f t="shared" ref="E68:E74" si="9">C68*D68</f>
        <v>0</v>
      </c>
    </row>
    <row r="69" spans="1:5" s="41" customFormat="1" ht="20" customHeight="1" x14ac:dyDescent="0.35">
      <c r="A69" s="42" t="s">
        <v>73</v>
      </c>
      <c r="B69" s="44">
        <v>9780325134208</v>
      </c>
      <c r="C69" s="43">
        <v>32</v>
      </c>
      <c r="D69" s="40"/>
      <c r="E69" s="27">
        <f t="shared" si="9"/>
        <v>0</v>
      </c>
    </row>
    <row r="70" spans="1:5" s="41" customFormat="1" ht="20" customHeight="1" x14ac:dyDescent="0.35">
      <c r="A70" s="42" t="s">
        <v>120</v>
      </c>
      <c r="B70" s="54">
        <v>9780325134147</v>
      </c>
      <c r="C70" s="43">
        <v>32</v>
      </c>
      <c r="D70" s="40"/>
      <c r="E70" s="27">
        <f t="shared" si="9"/>
        <v>0</v>
      </c>
    </row>
    <row r="71" spans="1:5" s="10" customFormat="1" ht="20.5" customHeight="1" x14ac:dyDescent="0.25">
      <c r="A71" s="23" t="s">
        <v>89</v>
      </c>
      <c r="B71" s="24" t="s">
        <v>59</v>
      </c>
      <c r="C71" s="25">
        <v>48</v>
      </c>
      <c r="D71" s="26"/>
      <c r="E71" s="27">
        <f t="shared" si="9"/>
        <v>0</v>
      </c>
    </row>
    <row r="72" spans="1:5" s="10" customFormat="1" ht="19.5" customHeight="1" x14ac:dyDescent="0.25">
      <c r="A72" s="23" t="s">
        <v>90</v>
      </c>
      <c r="B72" s="24" t="s">
        <v>60</v>
      </c>
      <c r="C72" s="25">
        <v>49.95</v>
      </c>
      <c r="D72" s="26"/>
      <c r="E72" s="27">
        <f t="shared" si="9"/>
        <v>0</v>
      </c>
    </row>
    <row r="73" spans="1:5" s="10" customFormat="1" ht="20" customHeight="1" x14ac:dyDescent="0.25">
      <c r="A73" s="23" t="s">
        <v>91</v>
      </c>
      <c r="B73" s="24" t="s">
        <v>101</v>
      </c>
      <c r="C73" s="36">
        <v>29</v>
      </c>
      <c r="D73" s="26"/>
      <c r="E73" s="27">
        <f t="shared" si="9"/>
        <v>0</v>
      </c>
    </row>
    <row r="74" spans="1:5" s="10" customFormat="1" ht="20.5" customHeight="1" x14ac:dyDescent="0.25">
      <c r="A74" s="23" t="s">
        <v>16</v>
      </c>
      <c r="B74" s="24" t="s">
        <v>61</v>
      </c>
      <c r="C74" s="25">
        <v>52.5</v>
      </c>
      <c r="D74" s="26"/>
      <c r="E74" s="27">
        <f t="shared" si="9"/>
        <v>0</v>
      </c>
    </row>
    <row r="75" spans="1:5" s="10" customFormat="1" ht="16" customHeight="1" x14ac:dyDescent="0.25">
      <c r="A75" s="20" t="s">
        <v>62</v>
      </c>
      <c r="B75" s="21"/>
      <c r="C75" s="21"/>
      <c r="D75" s="21"/>
      <c r="E75" s="22"/>
    </row>
    <row r="76" spans="1:5" s="41" customFormat="1" ht="19.5" customHeight="1" x14ac:dyDescent="0.35">
      <c r="A76" s="42" t="s">
        <v>125</v>
      </c>
      <c r="B76" s="53">
        <v>9780137568215</v>
      </c>
      <c r="C76" s="39">
        <v>69.95</v>
      </c>
      <c r="D76" s="40"/>
      <c r="E76" s="27">
        <f t="shared" ref="E76" si="10">C76*D76</f>
        <v>0</v>
      </c>
    </row>
    <row r="77" spans="1:5" s="10" customFormat="1" ht="20.5" customHeight="1" x14ac:dyDescent="0.25">
      <c r="A77" s="23" t="s">
        <v>108</v>
      </c>
      <c r="B77" s="24" t="s">
        <v>102</v>
      </c>
      <c r="C77" s="25">
        <v>66.25</v>
      </c>
      <c r="D77" s="33"/>
      <c r="E77" s="27">
        <f t="shared" ref="E77:E82" si="11">C77*D77</f>
        <v>0</v>
      </c>
    </row>
    <row r="78" spans="1:5" s="10" customFormat="1" ht="20.5" customHeight="1" x14ac:dyDescent="0.25">
      <c r="A78" s="23" t="s">
        <v>124</v>
      </c>
      <c r="B78" s="24" t="s">
        <v>121</v>
      </c>
      <c r="C78" s="25">
        <v>46</v>
      </c>
      <c r="D78" s="33"/>
      <c r="E78" s="27">
        <f t="shared" si="11"/>
        <v>0</v>
      </c>
    </row>
    <row r="79" spans="1:5" s="30" customFormat="1" ht="20.5" customHeight="1" x14ac:dyDescent="0.25">
      <c r="A79" s="23" t="s">
        <v>122</v>
      </c>
      <c r="B79" s="24" t="s">
        <v>123</v>
      </c>
      <c r="C79" s="25">
        <v>39</v>
      </c>
      <c r="D79" s="29"/>
      <c r="E79" s="27">
        <f t="shared" si="11"/>
        <v>0</v>
      </c>
    </row>
    <row r="80" spans="1:5" s="10" customFormat="1" ht="19" customHeight="1" x14ac:dyDescent="0.25">
      <c r="A80" s="23" t="s">
        <v>65</v>
      </c>
      <c r="B80" s="24" t="s">
        <v>63</v>
      </c>
      <c r="C80" s="25">
        <v>25</v>
      </c>
      <c r="D80" s="33"/>
      <c r="E80" s="27">
        <f t="shared" si="11"/>
        <v>0</v>
      </c>
    </row>
    <row r="81" spans="1:5" s="10" customFormat="1" ht="19.5" customHeight="1" x14ac:dyDescent="0.25">
      <c r="A81" s="23" t="s">
        <v>66</v>
      </c>
      <c r="B81" s="24" t="s">
        <v>64</v>
      </c>
      <c r="C81" s="25">
        <v>25</v>
      </c>
      <c r="D81" s="33"/>
      <c r="E81" s="27">
        <f t="shared" si="11"/>
        <v>0</v>
      </c>
    </row>
    <row r="82" spans="1:5" s="10" customFormat="1" ht="20.5" customHeight="1" x14ac:dyDescent="0.25">
      <c r="A82" s="23" t="s">
        <v>92</v>
      </c>
      <c r="B82" s="24" t="s">
        <v>67</v>
      </c>
      <c r="C82" s="25">
        <v>88.25</v>
      </c>
      <c r="D82" s="26"/>
      <c r="E82" s="27">
        <f t="shared" si="11"/>
        <v>0</v>
      </c>
    </row>
    <row r="83" spans="1:5" s="10" customFormat="1" ht="16" customHeight="1" x14ac:dyDescent="0.25">
      <c r="A83" s="37"/>
      <c r="C83" s="11"/>
      <c r="D83" s="48" t="s">
        <v>83</v>
      </c>
      <c r="E83" s="57">
        <f>SUM(E20:E82)</f>
        <v>0</v>
      </c>
    </row>
    <row r="84" spans="1:5" s="10" customFormat="1" ht="16" customHeight="1" x14ac:dyDescent="0.25">
      <c r="A84" s="37"/>
      <c r="C84" s="11"/>
      <c r="D84" s="49" t="s">
        <v>84</v>
      </c>
      <c r="E84" s="58">
        <f>E83*0.05</f>
        <v>0</v>
      </c>
    </row>
    <row r="85" spans="1:5" s="10" customFormat="1" ht="16" customHeight="1" x14ac:dyDescent="0.25">
      <c r="A85" s="37"/>
      <c r="C85" s="11"/>
      <c r="D85" s="49" t="s">
        <v>85</v>
      </c>
      <c r="E85" s="58">
        <f>E83*0.07</f>
        <v>0</v>
      </c>
    </row>
    <row r="86" spans="1:5" s="10" customFormat="1" ht="16" customHeight="1" x14ac:dyDescent="0.25">
      <c r="A86" s="37"/>
      <c r="C86" s="11"/>
      <c r="D86" s="48" t="s">
        <v>82</v>
      </c>
      <c r="E86" s="58">
        <f>SUM(E83:E85)</f>
        <v>0</v>
      </c>
    </row>
    <row r="87" spans="1:5" ht="17.5" customHeight="1" x14ac:dyDescent="0.45"/>
    <row r="88" spans="1:5" s="2" customFormat="1" x14ac:dyDescent="0.45">
      <c r="A88" s="1"/>
      <c r="C88" s="3"/>
      <c r="E88" s="7" t="s">
        <v>81</v>
      </c>
    </row>
    <row r="89" spans="1:5" s="2" customFormat="1" x14ac:dyDescent="0.45">
      <c r="A89" s="1"/>
      <c r="C89" s="3"/>
      <c r="E89" s="7" t="s">
        <v>14</v>
      </c>
    </row>
    <row r="90" spans="1:5" s="2" customFormat="1" x14ac:dyDescent="0.45">
      <c r="A90" s="1"/>
      <c r="C90" s="3"/>
      <c r="E90" s="7" t="s">
        <v>15</v>
      </c>
    </row>
  </sheetData>
  <dataConsolidate link="1"/>
  <mergeCells count="11">
    <mergeCell ref="B12:E12"/>
    <mergeCell ref="B11:E11"/>
    <mergeCell ref="A13:E13"/>
    <mergeCell ref="A3:E3"/>
    <mergeCell ref="A2:E2"/>
    <mergeCell ref="B10:E10"/>
    <mergeCell ref="B9:E9"/>
    <mergeCell ref="B8:E8"/>
    <mergeCell ref="B7:E7"/>
    <mergeCell ref="B6:E6"/>
    <mergeCell ref="A4:E4"/>
  </mergeCells>
  <conditionalFormatting sqref="E83:E6793">
    <cfRule type="cellIs" dxfId="0" priority="2" operator="greaterThan">
      <formula>0</formula>
    </cfRule>
  </conditionalFormatting>
  <conditionalFormatting sqref="E83">
    <cfRule type="cellIs" priority="1" operator="greaterThan">
      <formula>$E$83</formula>
    </cfRule>
  </conditionalFormatting>
  <printOptions horizontalCentered="1"/>
  <pageMargins left="0.7" right="0.7" top="0.75" bottom="0.75" header="0.3" footer="0.3"/>
  <pageSetup scale="71" fitToHeight="0" orientation="portrait" r:id="rId1"/>
  <rowBreaks count="1" manualBreakCount="1">
    <brk id="53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0FFB85-1D45-4F5B-8310-5881123DE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AAB4D2-B83E-42E7-BA7E-34589361E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6429BE-7BC9-4C50-9BE5-29D044309B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NTIP order form</vt:lpstr>
      <vt:lpstr>'NTIP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Paolo</dc:creator>
  <cp:lastModifiedBy>Sanchez-Caba, Melina</cp:lastModifiedBy>
  <cp:lastPrinted>2020-06-08T19:14:32Z</cp:lastPrinted>
  <dcterms:created xsi:type="dcterms:W3CDTF">2018-05-11T17:44:36Z</dcterms:created>
  <dcterms:modified xsi:type="dcterms:W3CDTF">2023-09-01T19:54:27Z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