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C357EBF-4D8C-4585-9163-D0C1332A76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TIP order form" sheetId="1" r:id="rId1"/>
  </sheets>
  <definedNames>
    <definedName name="_xlnm._FilterDatabase" localSheetId="0" hidden="1">'NTIP order form'!$A$2:$E$132</definedName>
    <definedName name="_xlnm.Print_Area" localSheetId="0">'NTIP order form'!$A$1:$E$137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7" i="1" l="1"/>
  <c r="E80" i="1"/>
  <c r="E34" i="1"/>
  <c r="E33" i="1"/>
  <c r="E32" i="1"/>
  <c r="E49" i="1"/>
  <c r="E55" i="1"/>
  <c r="E48" i="1"/>
  <c r="E76" i="1"/>
  <c r="E78" i="1"/>
  <c r="E79" i="1"/>
  <c r="E77" i="1"/>
  <c r="E73" i="1"/>
  <c r="E126" i="1"/>
  <c r="E125" i="1"/>
  <c r="E124" i="1"/>
  <c r="E113" i="1"/>
  <c r="E112" i="1"/>
  <c r="E111" i="1"/>
  <c r="E87" i="1"/>
  <c r="E86" i="1"/>
  <c r="E25" i="1"/>
  <c r="E24" i="1"/>
  <c r="E23" i="1"/>
  <c r="E101" i="1"/>
  <c r="E100" i="1"/>
  <c r="E99" i="1"/>
  <c r="E98" i="1"/>
  <c r="E102" i="1"/>
  <c r="E89" i="1"/>
  <c r="E97" i="1"/>
  <c r="E22" i="1"/>
  <c r="E20" i="1"/>
  <c r="E118" i="1"/>
  <c r="E44" i="1"/>
  <c r="E45" i="1"/>
  <c r="E46" i="1"/>
  <c r="E74" i="1"/>
  <c r="E36" i="1" l="1"/>
  <c r="E35" i="1"/>
  <c r="E31" i="1"/>
  <c r="E30" i="1"/>
  <c r="E29" i="1"/>
  <c r="E28" i="1"/>
  <c r="E94" i="1"/>
  <c r="E93" i="1"/>
  <c r="E96" i="1"/>
  <c r="E95" i="1"/>
  <c r="E104" i="1"/>
  <c r="E50" i="1"/>
  <c r="E90" i="1" l="1"/>
  <c r="E91" i="1"/>
  <c r="E92" i="1"/>
  <c r="E57" i="1"/>
  <c r="E40" i="1"/>
  <c r="E39" i="1"/>
  <c r="E54" i="1"/>
  <c r="E117" i="1" l="1"/>
  <c r="E120" i="1"/>
  <c r="E59" i="1"/>
  <c r="E107" i="1"/>
  <c r="E71" i="1"/>
  <c r="E53" i="1"/>
  <c r="E52" i="1"/>
  <c r="E69" i="1"/>
  <c r="E63" i="1"/>
  <c r="E64" i="1"/>
  <c r="E56" i="1"/>
  <c r="E84" i="1"/>
  <c r="E38" i="1"/>
  <c r="E51" i="1"/>
  <c r="E58" i="1"/>
  <c r="E16" i="1"/>
  <c r="E116" i="1"/>
  <c r="E17" i="1"/>
  <c r="E105" i="1"/>
  <c r="E106" i="1"/>
  <c r="E41" i="1"/>
  <c r="E18" i="1"/>
  <c r="E60" i="1"/>
  <c r="E123" i="1"/>
  <c r="E72" i="1"/>
  <c r="E26" i="1"/>
  <c r="E21" i="1"/>
  <c r="E19" i="1"/>
  <c r="E128" i="1" l="1"/>
  <c r="E122" i="1"/>
  <c r="E121" i="1"/>
  <c r="E119" i="1"/>
  <c r="E114" i="1"/>
  <c r="E110" i="1"/>
  <c r="E109" i="1"/>
  <c r="E108" i="1"/>
  <c r="E85" i="1"/>
  <c r="E83" i="1"/>
  <c r="E82" i="1"/>
  <c r="E70" i="1"/>
  <c r="E68" i="1"/>
  <c r="E67" i="1"/>
  <c r="E66" i="1"/>
  <c r="E65" i="1"/>
  <c r="E62" i="1"/>
  <c r="E61" i="1"/>
  <c r="E43" i="1"/>
  <c r="E42" i="1"/>
  <c r="E129" i="1" l="1"/>
  <c r="E131" i="1" s="1"/>
  <c r="E130" i="1" l="1"/>
  <c r="E132" i="1" s="1"/>
</calcChain>
</file>

<file path=xl/sharedStrings.xml><?xml version="1.0" encoding="utf-8"?>
<sst xmlns="http://schemas.openxmlformats.org/spreadsheetml/2006/main" count="200" uniqueCount="192">
  <si>
    <t>P.O.#: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</si>
  <si>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</si>
  <si>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</si>
  <si>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</si>
  <si>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</si>
  <si>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</si>
  <si>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</si>
  <si>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</si>
  <si>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</si>
  <si>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</si>
  <si>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</si>
  <si>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</si>
  <si>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</si>
  <si>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</si>
  <si>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</si>
  <si>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</si>
  <si>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Well Aware: Developing Resilient, Active, and Flourishing Students</t>
  </si>
  <si>
    <t>9780325099156</t>
  </si>
  <si>
    <t>9780325099149</t>
  </si>
  <si>
    <t>9780325099729</t>
  </si>
  <si>
    <t>9780325099187</t>
  </si>
  <si>
    <t>New Resources for Diversity &amp; Inclusion</t>
  </si>
  <si>
    <t xml:space="preserve">9780325118642 </t>
  </si>
  <si>
    <t>Social Justice Talk: Strategies for Teaching Critical Awareness</t>
  </si>
  <si>
    <t xml:space="preserve">9780325112756 </t>
  </si>
  <si>
    <t xml:space="preserve">9780325112473 </t>
  </si>
  <si>
    <t>New Resources for Writing</t>
  </si>
  <si>
    <t xml:space="preserve">9780325120348 </t>
  </si>
  <si>
    <t xml:space="preserve">Teaching Writing in Small Groups </t>
  </si>
  <si>
    <t xml:space="preserve">9780325132341 </t>
  </si>
  <si>
    <t>Every Kid a Writer: Strategies That Get Everyone Writing</t>
  </si>
  <si>
    <t xml:space="preserve">9780325092294 </t>
  </si>
  <si>
    <t>Writing Unbound​</t>
  </si>
  <si>
    <t xml:space="preserve">9780325092157 </t>
  </si>
  <si>
    <t>New &amp; Best-Selling Resources for Literacy</t>
  </si>
  <si>
    <t>The Classroom Essentials Series: A Teacher's Guide to Reading Conferences</t>
  </si>
  <si>
    <t>The Classroom Essentials Series: A Teacher's Guide to Writing Conferences</t>
  </si>
  <si>
    <t>The Classroom Essentials Series: A Teacher's Guide to Getting Started with Beginning Writers</t>
  </si>
  <si>
    <t>The Classroom Essentials Series: A Teacher’s Guide to Writing Workshop Essentials</t>
  </si>
  <si>
    <t xml:space="preserve">9780325120478 </t>
  </si>
  <si>
    <t>9780325120034</t>
  </si>
  <si>
    <t>Resources for Culturally Responsive Teaching​</t>
  </si>
  <si>
    <t xml:space="preserve">9780325088815 </t>
  </si>
  <si>
    <t>Being the Change:​ Lessons and Strategies to Teach Social Comprehension</t>
  </si>
  <si>
    <t xml:space="preserve">9780325099705 </t>
  </si>
  <si>
    <t>We Got This: Equity, Access, and the Quest to Be Who Our Students Need Us to Be</t>
  </si>
  <si>
    <t xml:space="preserve">9780325098142 </t>
  </si>
  <si>
    <t>Resources for Classroom Management &amp; Practice​</t>
  </si>
  <si>
    <t>9780325118321</t>
  </si>
  <si>
    <t>Resources for Health &amp; Wellbeing​</t>
  </si>
  <si>
    <t xml:space="preserve">9780325118291 </t>
  </si>
  <si>
    <t xml:space="preserve">9780135175453 </t>
  </si>
  <si>
    <t xml:space="preserve">9780133760569 </t>
  </si>
  <si>
    <t>Foundational Resources for Mathematics​</t>
  </si>
  <si>
    <t xml:space="preserve">9780136761945 </t>
  </si>
  <si>
    <t xml:space="preserve">9780137563586 </t>
  </si>
  <si>
    <t>Mathology Math Mats ​Grades 3-4</t>
  </si>
  <si>
    <t>Mathology Math Mats ​Grades 5-6</t>
  </si>
  <si>
    <t xml:space="preserve">9780321887177 </t>
  </si>
  <si>
    <t>Resources for New Teachers</t>
  </si>
  <si>
    <t>4 Essential Studies: Beliefs and Practices to Reclaim Student Agency (Grades 6-12)</t>
  </si>
  <si>
    <t>Textured Teaching: A Framework for Culturally Sustaining Practices</t>
  </si>
  <si>
    <t>The Writer’s Mindset: Six Stances That Promote Authentic Revision</t>
  </si>
  <si>
    <t>The Power of Teaching Vulnerably: How Risk-Taking Transforms Student Engagement</t>
  </si>
  <si>
    <t>Learning from Loss: A Trauma Informed Approach to Supporting Grieving Students</t>
  </si>
  <si>
    <t>Effective Strategies for Integrating Social-Emotional Learning in Your Classroom</t>
  </si>
  <si>
    <t>Effecting Change for Culturally and Linguistically Diverse Learners, 2nd Edition</t>
  </si>
  <si>
    <t>The Joy of Reading</t>
  </si>
  <si>
    <t>Expanding Literacy: Bringing Digital Storytelling Into Your Classroom</t>
  </si>
  <si>
    <t>The Confidence to Write: A Guide for Overcoming Fear and Developing Identity as a Writer</t>
  </si>
  <si>
    <t>I'm the Kind of Kid Who… Invitations that Support Learner Identity and Agency</t>
  </si>
  <si>
    <t>School Division ● Email: school_inquiries@pearsoned.com ● Tel: 1-800-361-6128 ● www.pearsoncanadaschool.com</t>
  </si>
  <si>
    <t>Minimum shipping charges apply, depending on your location. Prices subject to change.</t>
  </si>
  <si>
    <t>Estimated Final Total</t>
  </si>
  <si>
    <t>Order Sub Total</t>
  </si>
  <si>
    <t>G.S.T.  (5%)</t>
  </si>
  <si>
    <t>Shipping (7%)</t>
  </si>
  <si>
    <t>Leading Literate Lives​: Habits and Mindsets for Reimagining ​Classroom Practice</t>
  </si>
  <si>
    <t>The Joyful Teacher​: Strategies for Becoming the Teacher Every Student Deserves</t>
  </si>
  <si>
    <t>Self-Reg Schools​: A Handbook for Educators</t>
  </si>
  <si>
    <t>Play Attention!​: A Playful Mindset Meets Academic Content</t>
  </si>
  <si>
    <t>What to Look For​: Understanding and Developing Student Thinking in Early Numeracy</t>
  </si>
  <si>
    <t>Trusting Readers​: Powerful Practices for Independent Reading</t>
  </si>
  <si>
    <t>Story Workshop​: New Possibilities for Young Writers</t>
  </si>
  <si>
    <t xml:space="preserve">Start Here, Start Now​: A Guide to Antibias and Antiracist Work in Your School Community </t>
  </si>
  <si>
    <t>Risk. Fail. Rise.​ A Teacher’s Guide to​ Learning from Mistakes</t>
  </si>
  <si>
    <t>The Caring Teacher: ​Strategies for Working Through Our Own Difficulties with Students</t>
  </si>
  <si>
    <t>9780325110073</t>
  </si>
  <si>
    <t>9780134153483</t>
  </si>
  <si>
    <t>The Reading Strategies Book 2.0 (Paperback Edition)</t>
  </si>
  <si>
    <t>9780325132679</t>
  </si>
  <si>
    <t>9780325170770</t>
  </si>
  <si>
    <t>The Reading Strategies Book 2.0 (Spiral Bound Edition)</t>
  </si>
  <si>
    <t>When Kids Can't Read—What Teachers Can Do, Second Edition</t>
  </si>
  <si>
    <t>Teaching Math with Meaning​: Cultivating Self-Efficacy through Learning Competencies</t>
  </si>
  <si>
    <t>The Classroom Essentials Series: A Teacher’s Guide to Mentor Texts, 6-12</t>
  </si>
  <si>
    <t>The Classroom Essentials Series: A Teacher’s Guide to Mentor Texts, K-5</t>
  </si>
  <si>
    <t>9780325132815</t>
  </si>
  <si>
    <t>9780325112770</t>
  </si>
  <si>
    <t>The Classroom Essentials Series: A Teacher’s Guide to Vocabulary Development Across the Day</t>
  </si>
  <si>
    <t>9780325108599</t>
  </si>
  <si>
    <t>The Classroom Essentials Series: A Teacher’s Guide to Writing Workshop Minilessons</t>
  </si>
  <si>
    <r>
      <rPr>
        <b/>
        <i/>
        <sz val="9"/>
        <rFont val="Arial"/>
        <family val="2"/>
      </rPr>
      <t>Free shipping on PD Books ordered online! Use promo code</t>
    </r>
    <r>
      <rPr>
        <b/>
        <i/>
        <sz val="9"/>
        <color rgb="FFFF0000"/>
        <rFont val="Arial"/>
        <family val="2"/>
      </rPr>
      <t xml:space="preserve"> LEARN.</t>
    </r>
  </si>
  <si>
    <t>Tuned-in Teaching: Centering Youth Culture for an Active and Just Classroom</t>
  </si>
  <si>
    <t>The Classroom Essentials Series: A Teacher’s Guide to Interactive Writing</t>
  </si>
  <si>
    <t>9780325132419</t>
  </si>
  <si>
    <t>Trauma-Responsive Pedagogy: Teaching for Healing and Transformation</t>
  </si>
  <si>
    <t>9780325137636</t>
  </si>
  <si>
    <t>The Collaborative Math Classroom</t>
  </si>
  <si>
    <t>9780325132549</t>
  </si>
  <si>
    <t>Solving for Why: Understanding, Assessing, and Teaching Students Who Struggle with Math</t>
  </si>
  <si>
    <t xml:space="preserve">Rethinking Fractions: 8 Core Concepts to Support Assessment and Learning </t>
  </si>
  <si>
    <t>Literacy Moves Outdoors: Learning Approaches for any Environment</t>
  </si>
  <si>
    <t>9780325160740</t>
  </si>
  <si>
    <t>The Classroom Essentials Series: A Teacher’s Guide to Math Workshop</t>
  </si>
  <si>
    <t>The Reading Strategies Book 2.0 Companion Charts</t>
  </si>
  <si>
    <t>9780325171081</t>
  </si>
  <si>
    <t>How to Become a Better Writing Teacher</t>
  </si>
  <si>
    <t>100-Word Stories: A Short Form for Expansive Stories</t>
  </si>
  <si>
    <t>The Gift of Playful Learning</t>
  </si>
  <si>
    <t>Promote Reading Gains with Differentiated Instruction</t>
  </si>
  <si>
    <t>9798765903421</t>
  </si>
  <si>
    <t>Building Reading Fluency: Practice and Performance with Reader's Theatre and more</t>
  </si>
  <si>
    <t>97808765903216</t>
  </si>
  <si>
    <t>50 Strategies for Integrating AI into the Classroom</t>
  </si>
  <si>
    <t>50 Strategies for your Virtual Classroom</t>
  </si>
  <si>
    <t>The Artful Read-Aloud: 10 Principles to Inspire, Engage, and Transform Learning</t>
  </si>
  <si>
    <t>9780325179735</t>
  </si>
  <si>
    <t>The Writing Strategies Book Companion Charts</t>
  </si>
  <si>
    <t>Build Reading Fluency: Practice and Performance with Reader’s Theater</t>
  </si>
  <si>
    <t>9780325171326</t>
  </si>
  <si>
    <t>Awakening the Heart, Second Edition</t>
  </si>
  <si>
    <t>50 Strategies for Learning without Screens</t>
  </si>
  <si>
    <t>50 Strategies for Summer School Engagement</t>
  </si>
  <si>
    <t>50 Strategies for Motivating Reluctant Readers</t>
  </si>
  <si>
    <t>50 Strategies for Teaching STEAM Skills</t>
  </si>
  <si>
    <t>New Resources for Word Study / Phonics</t>
  </si>
  <si>
    <t xml:space="preserve">What the Science of Reading Says For Early Childhood </t>
  </si>
  <si>
    <t xml:space="preserve">What the Science of Reading Says For Grades 1-2 </t>
  </si>
  <si>
    <t>What the Science of Reading Says For Grades 3-5</t>
  </si>
  <si>
    <t>What the Science of Reading Says For Secondary Grades</t>
  </si>
  <si>
    <t>The Phonics Companion</t>
  </si>
  <si>
    <t>Letter Lessons and First Words</t>
  </si>
  <si>
    <t>9780325105444</t>
  </si>
  <si>
    <t>9780137916207</t>
  </si>
  <si>
    <t>To Read Stuff you have to Know Stuff</t>
  </si>
  <si>
    <t>Good Questions for Math Teaching</t>
  </si>
  <si>
    <t xml:space="preserve">9780325137599
</t>
  </si>
  <si>
    <t>Gender Inclusive Schools</t>
  </si>
  <si>
    <t xml:space="preserve">9798885543965
</t>
  </si>
  <si>
    <t>Neurodiversity-Affirming Schools</t>
  </si>
  <si>
    <t>When You're the New Teacher</t>
  </si>
  <si>
    <t>The New Teacher Handbook: 107 Strategies to Problem-Solve the Hard Parts of Teaching</t>
  </si>
  <si>
    <t>Teach Like an MC: Hip Hop Pedagogy in the K–12 Classroom</t>
  </si>
  <si>
    <t>The Empathetic Classroom: How a Mental Health Mindset Supports Your Students-and You</t>
  </si>
  <si>
    <t>A Teacher's Guide to Flexible Grouping and Collaborative Learning: Form, Manage, Assess, and Differentiate in Groups</t>
  </si>
  <si>
    <t>The Artful Approach to Exploring Identity and Fostering Belonging</t>
  </si>
  <si>
    <t>Teaching Twice-Exceptional Learners in Today’s Classroom</t>
  </si>
  <si>
    <t>Empowering Underrepresented Gifted Students: Perspectives from the Field</t>
  </si>
  <si>
    <t>Teaching and Supporting English Learners: A Guide to Welcoming and Engaging Newcomers</t>
  </si>
  <si>
    <t>Bright, Complex Kids: Supporting Their Social and Emotional Development</t>
  </si>
  <si>
    <t>9781631985867</t>
  </si>
  <si>
    <t>Help Anxious Kids in a Stressful World: 25 Classroom Strategies</t>
  </si>
  <si>
    <t>9798885543262</t>
  </si>
  <si>
    <t>Self-Regulation in the Classroom: Helping Students Learn How to Learn</t>
  </si>
  <si>
    <t>9781631980329</t>
  </si>
  <si>
    <t>Math Workshop: Five Steps to Implementing a Student-Centered Learning Environment (6-12)</t>
  </si>
  <si>
    <t>9780325137506</t>
  </si>
  <si>
    <t>9780325161044</t>
  </si>
  <si>
    <t>Invigorating High School Math: Practical Guidance for Long-Overdue Transformation</t>
  </si>
  <si>
    <t>9780325134161</t>
  </si>
  <si>
    <t>Resources for English Language Learners</t>
  </si>
  <si>
    <t>Between Worlds, Fourth Edition: Second Language Acquisition in Changing Times</t>
  </si>
  <si>
    <t>9780325112763</t>
  </si>
  <si>
    <t>Supporting Multilingual Learners: 50 Strategies for Language and Literacy Instruction</t>
  </si>
  <si>
    <t>9780325161174</t>
  </si>
  <si>
    <t>Growing Language and Literacy, 6-12</t>
  </si>
  <si>
    <t>9780325170817</t>
  </si>
  <si>
    <t>50 Strategies for Supporting Multilingual Learners (PreK-12)</t>
  </si>
  <si>
    <t>9798765946244</t>
  </si>
  <si>
    <t>5 Questions for Any Text</t>
  </si>
  <si>
    <t>A Teacher’s Guide to Interactive Writing</t>
  </si>
  <si>
    <t>AI in the Writing Workshop</t>
  </si>
  <si>
    <t>What the Science of Reading Says about Reading Comprehension &amp; Content Knowledge</t>
  </si>
  <si>
    <t>What the Science of Reading Says about Writing</t>
  </si>
  <si>
    <t>What the Science of Reading Says about Word Recognition</t>
  </si>
  <si>
    <t>Youth Scribes: Teaching a Love of Writing Now</t>
  </si>
  <si>
    <t>Humans Who Teach: A Guide for Centering Love, Justice, and Liberation in Schools</t>
  </si>
  <si>
    <t>Math Workshop: Five Steps to Implementing Guided Math, Learning Stations, Reflection (K-5)</t>
  </si>
  <si>
    <t>2025/2026 Order Form</t>
  </si>
  <si>
    <t>What to Look For 2: Understanding and Developing Student Thinking in Multiplicative Reasoning</t>
  </si>
  <si>
    <t>9780135370179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</si>
</sst>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$&quot;#,##0.00"/>
    <numFmt numFmtId="166" formatCode="_-&quot;$&quot;* #,##0.00_-;\-&quot;$&quot;* #,##0.00_-;_-&quot;$&quot;* &quot;-&quot;??_-;_-@"/>
    <numFmt numFmtId="167" formatCode="0000000000000"/>
    <numFmt numFmtId="168" formatCode="_(&quot;$&quot;* #,##0.00_);_(&quot;$&quot;* \(#,##0.00\);_(&quot;$&quot;* &quot;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8"/>
      <color rgb="FF000000"/>
      <name val="Calibri"/>
      <family val="2"/>
      <scheme val="minor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2424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165" fontId="2" fillId="0" borderId="0" xfId="1" applyNumberFormat="1" applyFont="1"/>
    <xf numFmtId="0" fontId="2" fillId="0" borderId="0" xfId="0" applyFont="1"/>
    <xf numFmtId="49" fontId="0" fillId="0" borderId="0" xfId="0" applyNumberFormat="1"/>
    <xf numFmtId="0" fontId="3" fillId="0" borderId="0" xfId="0" applyFont="1" applyAlignment="1">
      <alignment horizontal="right" vertical="top" readingOrder="1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wrapText="1"/>
    </xf>
    <xf numFmtId="49" fontId="8" fillId="0" borderId="0" xfId="0" applyNumberFormat="1" applyFont="1"/>
    <xf numFmtId="165" fontId="8" fillId="0" borderId="0" xfId="1" applyNumberFormat="1" applyFont="1"/>
    <xf numFmtId="0" fontId="8" fillId="0" borderId="0" xfId="0" applyFont="1"/>
    <xf numFmtId="49" fontId="9" fillId="2" borderId="2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164" fontId="8" fillId="0" borderId="2" xfId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4" fontId="11" fillId="0" borderId="2" xfId="1" applyFont="1" applyFill="1" applyBorder="1" applyAlignment="1">
      <alignment vertical="center"/>
    </xf>
    <xf numFmtId="164" fontId="8" fillId="0" borderId="2" xfId="1" applyFont="1" applyFill="1" applyBorder="1" applyAlignment="1">
      <alignment vertical="center"/>
    </xf>
    <xf numFmtId="49" fontId="8" fillId="0" borderId="0" xfId="0" applyNumberFormat="1" applyFont="1" applyAlignment="1">
      <alignment wrapText="1"/>
    </xf>
    <xf numFmtId="1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4" fillId="0" borderId="6" xfId="1" applyFont="1" applyFill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readingOrder="1"/>
    </xf>
    <xf numFmtId="1" fontId="8" fillId="0" borderId="6" xfId="0" applyNumberFormat="1" applyFont="1" applyBorder="1" applyAlignment="1">
      <alignment horizontal="center" vertical="center"/>
    </xf>
    <xf numFmtId="167" fontId="14" fillId="0" borderId="6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4" fontId="8" fillId="0" borderId="6" xfId="1" applyFont="1" applyFill="1" applyBorder="1" applyAlignment="1">
      <alignment horizontal="left" vertical="center"/>
    </xf>
    <xf numFmtId="167" fontId="14" fillId="0" borderId="7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 wrapText="1"/>
    </xf>
    <xf numFmtId="164" fontId="12" fillId="0" borderId="2" xfId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167" fontId="14" fillId="0" borderId="11" xfId="0" applyNumberFormat="1" applyFont="1" applyBorder="1" applyAlignment="1">
      <alignment horizontal="center" vertical="center"/>
    </xf>
    <xf numFmtId="164" fontId="8" fillId="0" borderId="11" xfId="1" applyFont="1" applyFill="1" applyBorder="1" applyAlignment="1">
      <alignment horizontal="left" vertical="center"/>
    </xf>
    <xf numFmtId="1" fontId="11" fillId="0" borderId="10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/>
    </xf>
    <xf numFmtId="164" fontId="14" fillId="0" borderId="9" xfId="1" applyFont="1" applyFill="1" applyBorder="1" applyAlignment="1">
      <alignment horizontal="left" vertical="center"/>
    </xf>
    <xf numFmtId="164" fontId="8" fillId="0" borderId="2" xfId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164" fontId="14" fillId="0" borderId="2" xfId="1" applyFont="1" applyFill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1" fontId="8" fillId="0" borderId="13" xfId="0" applyNumberFormat="1" applyFont="1" applyBorder="1" applyAlignment="1">
      <alignment horizontal="center" vertical="center"/>
    </xf>
    <xf numFmtId="164" fontId="14" fillId="0" borderId="13" xfId="1" applyFont="1" applyFill="1" applyBorder="1" applyAlignment="1">
      <alignment horizontal="left" vertical="center"/>
    </xf>
    <xf numFmtId="167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168" fontId="11" fillId="0" borderId="2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0" fontId="17" fillId="6" borderId="2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vertical="center"/>
    </xf>
    <xf numFmtId="1" fontId="11" fillId="0" borderId="4" xfId="0" applyNumberFormat="1" applyFont="1" applyBorder="1" applyAlignment="1">
      <alignment horizontal="center" vertical="center" wrapText="1"/>
    </xf>
    <xf numFmtId="49" fontId="10" fillId="7" borderId="14" xfId="0" applyNumberFormat="1" applyFont="1" applyFill="1" applyBorder="1" applyAlignment="1">
      <alignment vertical="center" wrapText="1"/>
    </xf>
    <xf numFmtId="49" fontId="10" fillId="7" borderId="3" xfId="0" applyNumberFormat="1" applyFont="1" applyFill="1" applyBorder="1" applyAlignment="1">
      <alignment horizontal="center" vertical="center"/>
    </xf>
    <xf numFmtId="164" fontId="10" fillId="7" borderId="3" xfId="1" applyFont="1" applyFill="1" applyBorder="1" applyAlignment="1">
      <alignment vertical="center"/>
    </xf>
    <xf numFmtId="0" fontId="10" fillId="7" borderId="14" xfId="0" applyFont="1" applyFill="1" applyBorder="1" applyAlignment="1">
      <alignment horizontal="center" vertical="center"/>
    </xf>
    <xf numFmtId="164" fontId="10" fillId="7" borderId="15" xfId="0" applyNumberFormat="1" applyFont="1" applyFill="1" applyBorder="1" applyAlignment="1">
      <alignment vertical="center"/>
    </xf>
    <xf numFmtId="49" fontId="11" fillId="0" borderId="14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0" borderId="2" xfId="1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wrapText="1"/>
    </xf>
    <xf numFmtId="49" fontId="8" fillId="3" borderId="2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133768</xdr:colOff>
      <xdr:row>128</xdr:row>
      <xdr:rowOff>152877</xdr:rowOff>
    </xdr:from>
    <xdr:to>
      <xdr:col>0</xdr:col>
      <xdr:colOff>4503996</xdr:colOff>
      <xdr:row>132</xdr:row>
      <xdr:rowOff>410859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31BE423-14A4-43A4-A3BA-AC211312DA03}"/>
            </a:ext>
          </a:extLst>
        </xdr:cNvPr>
        <xdr:cNvSpPr txBox="1"/>
      </xdr:nvSpPr>
      <xdr:spPr>
        <a:xfrm>
          <a:off x="133768" y="15985278"/>
          <a:ext cx="4370228" cy="106059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100" i="1">
              <a:latin typeface="Arial"/>
              <a:cs typeface="Arial"/>
            </a:rPr>
            <a:t>To</a:t>
          </a:r>
          <a:r>
            <a:rPr lang="en-US" sz="1100" i="1" baseline="0">
              <a:latin typeface="Arial"/>
              <a:cs typeface="Arial"/>
            </a:rPr>
            <a:t> order or for </a:t>
          </a:r>
          <a:r>
            <a:rPr lang="en-US" sz="1100" i="1">
              <a:latin typeface="Arial"/>
              <a:cs typeface="Arial"/>
            </a:rPr>
            <a:t>more information:</a:t>
          </a:r>
          <a:r>
            <a:rPr lang="en-US" sz="1100" i="1" baseline="0">
              <a:latin typeface="Arial"/>
              <a:cs typeface="Arial"/>
            </a:rPr>
            <a:t> </a:t>
          </a:r>
          <a:endParaRPr lang="en-US" sz="1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4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4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r>
            <a:rPr lang="en-US" sz="14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school_inquiries@pearsoned.com</a:t>
          </a:r>
          <a:endParaRPr lang="en-US" sz="1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  <xdr:twoCellAnchor editAs="oneCell">
    <xdr:from>
      <xdr:col>0</xdr:col>
      <xdr:colOff>63500</xdr:colOff>
      <xdr:row>0</xdr:row>
      <xdr:rowOff>169333</xdr:rowOff>
    </xdr:from>
    <xdr:to>
      <xdr:col>0</xdr:col>
      <xdr:colOff>1185333</xdr:colOff>
      <xdr:row>1</xdr:row>
      <xdr:rowOff>70472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674C1E-F692-BAB7-D735-3EDEE53B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9333"/>
          <a:ext cx="1121833" cy="22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6"/>
  <sheetViews>
    <sheetView tabSelected="1" zoomScale="90" zoomScaleNormal="90" zoomScaleSheetLayoutView="90" workbookViewId="0">
      <selection activeCell="A13" sqref="A13:E13"/>
    </sheetView>
  </sheetViews>
  <sheetFormatPr defaultColWidth="8.81640625" defaultRowHeight="16.5" x14ac:dyDescent="0.45"/>
  <cols>
    <col min="1" max="1" width="68.453125" style="1" customWidth="1"/>
    <col min="2" max="2" width="15.26953125" style="2" bestFit="1" customWidth="1"/>
    <col min="3" max="3" width="12.81640625" style="3" bestFit="1" customWidth="1"/>
    <col min="4" max="4" width="10.1796875" style="2" customWidth="1"/>
    <col min="5" max="5" width="19.81640625" style="2" customWidth="1"/>
    <col min="6" max="18" width="9.1796875" style="2"/>
    <col min="19" max="16384" width="8.81640625" style="4"/>
  </cols>
  <sheetData>
    <row r="1" spans="1:18" ht="25.5" customHeight="1" x14ac:dyDescent="0.45"/>
    <row r="2" spans="1:18" ht="29.5" customHeight="1" x14ac:dyDescent="0.6">
      <c r="A2" s="91" t="s">
        <v>59</v>
      </c>
      <c r="B2" s="91"/>
      <c r="C2" s="91"/>
      <c r="D2" s="91"/>
      <c r="E2" s="91"/>
    </row>
    <row r="3" spans="1:18" ht="21" customHeight="1" x14ac:dyDescent="0.45">
      <c r="A3" s="90" t="s">
        <v>189</v>
      </c>
      <c r="B3" s="90"/>
      <c r="C3" s="90"/>
      <c r="D3" s="90"/>
      <c r="E3" s="90"/>
    </row>
    <row r="4" spans="1:18" customFormat="1" ht="16" customHeight="1" x14ac:dyDescent="0.35">
      <c r="A4" s="94" t="s">
        <v>71</v>
      </c>
      <c r="B4" s="94"/>
      <c r="C4" s="94"/>
      <c r="D4" s="94"/>
      <c r="E4" s="9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11" customFormat="1" ht="16" customHeight="1" x14ac:dyDescent="0.25">
      <c r="A5" s="8" t="s">
        <v>0</v>
      </c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11" customFormat="1" ht="16" customHeight="1" x14ac:dyDescent="0.25">
      <c r="A6" s="12" t="s">
        <v>1</v>
      </c>
      <c r="B6" s="93" t="s">
        <v>2</v>
      </c>
      <c r="C6" s="93"/>
      <c r="D6" s="93"/>
      <c r="E6" s="9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11" customFormat="1" ht="16" customHeight="1" x14ac:dyDescent="0.25">
      <c r="A7" s="13" t="s">
        <v>3</v>
      </c>
      <c r="B7" s="92" t="s">
        <v>3</v>
      </c>
      <c r="C7" s="92"/>
      <c r="D7" s="92"/>
      <c r="E7" s="9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1" customFormat="1" ht="16" customHeight="1" x14ac:dyDescent="0.25">
      <c r="A8" s="14" t="s">
        <v>4</v>
      </c>
      <c r="B8" s="88" t="s">
        <v>4</v>
      </c>
      <c r="C8" s="88"/>
      <c r="D8" s="88"/>
      <c r="E8" s="8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s="11" customFormat="1" ht="16" customHeight="1" x14ac:dyDescent="0.25">
      <c r="A9" s="14" t="s">
        <v>5</v>
      </c>
      <c r="B9" s="88" t="s">
        <v>5</v>
      </c>
      <c r="C9" s="88"/>
      <c r="D9" s="88"/>
      <c r="E9" s="8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s="11" customFormat="1" ht="16" customHeight="1" x14ac:dyDescent="0.25">
      <c r="A10" s="14" t="s">
        <v>6</v>
      </c>
      <c r="B10" s="88" t="s">
        <v>6</v>
      </c>
      <c r="C10" s="88"/>
      <c r="D10" s="88"/>
      <c r="E10" s="8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s="11" customFormat="1" ht="16" customHeight="1" x14ac:dyDescent="0.25">
      <c r="A11" s="14" t="s">
        <v>7</v>
      </c>
      <c r="B11" s="88" t="s">
        <v>7</v>
      </c>
      <c r="C11" s="88"/>
      <c r="D11" s="88"/>
      <c r="E11" s="8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s="11" customFormat="1" ht="16" customHeight="1" x14ac:dyDescent="0.25">
      <c r="A12" s="14" t="s">
        <v>8</v>
      </c>
      <c r="B12" s="88" t="s">
        <v>8</v>
      </c>
      <c r="C12" s="88"/>
      <c r="D12" s="88"/>
      <c r="E12" s="8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s="7" customFormat="1" ht="21" customHeight="1" x14ac:dyDescent="0.35">
      <c r="A13" s="89" t="s">
        <v>102</v>
      </c>
      <c r="B13" s="89"/>
      <c r="C13" s="89"/>
      <c r="D13" s="89"/>
      <c r="E13" s="89"/>
    </row>
    <row r="14" spans="1:18" s="9" customFormat="1" ht="16" customHeight="1" x14ac:dyDescent="0.25">
      <c r="A14" s="15" t="s">
        <v>9</v>
      </c>
      <c r="B14" s="16" t="s">
        <v>10</v>
      </c>
      <c r="C14" s="17" t="s">
        <v>11</v>
      </c>
      <c r="D14" s="16" t="s">
        <v>12</v>
      </c>
      <c r="E14" s="18" t="s">
        <v>13</v>
      </c>
    </row>
    <row r="15" spans="1:18" s="9" customFormat="1" ht="16" customHeight="1" x14ac:dyDescent="0.25">
      <c r="A15" s="19" t="s">
        <v>21</v>
      </c>
      <c r="B15" s="20"/>
      <c r="C15" s="20"/>
      <c r="D15" s="20"/>
      <c r="E15" s="21"/>
    </row>
    <row r="16" spans="1:18" s="36" customFormat="1" ht="20.5" customHeight="1" x14ac:dyDescent="0.35">
      <c r="A16" s="37" t="s">
        <v>103</v>
      </c>
      <c r="B16" s="41">
        <v>9780325136479</v>
      </c>
      <c r="C16" s="38">
        <v>33.5</v>
      </c>
      <c r="D16" s="35"/>
      <c r="E16" s="26">
        <f>C16*D16</f>
        <v>0</v>
      </c>
    </row>
    <row r="17" spans="1:5" s="36" customFormat="1" ht="18" customHeight="1" x14ac:dyDescent="0.35">
      <c r="A17" s="37" t="s">
        <v>66</v>
      </c>
      <c r="B17" s="40">
        <v>9781087648842</v>
      </c>
      <c r="C17" s="38">
        <v>33.5</v>
      </c>
      <c r="D17" s="35"/>
      <c r="E17" s="26">
        <f>C17*D17</f>
        <v>0</v>
      </c>
    </row>
    <row r="18" spans="1:5" s="36" customFormat="1" ht="19.5" customHeight="1" x14ac:dyDescent="0.35">
      <c r="A18" s="37" t="s">
        <v>61</v>
      </c>
      <c r="B18" s="33">
        <v>9780325120416</v>
      </c>
      <c r="C18" s="34">
        <v>35.25</v>
      </c>
      <c r="D18" s="35"/>
      <c r="E18" s="26">
        <f>C18*D18</f>
        <v>0</v>
      </c>
    </row>
    <row r="19" spans="1:5" s="9" customFormat="1" ht="20.5" customHeight="1" x14ac:dyDescent="0.25">
      <c r="A19" s="22" t="s">
        <v>84</v>
      </c>
      <c r="B19" s="23" t="s">
        <v>22</v>
      </c>
      <c r="C19" s="24">
        <v>21.9</v>
      </c>
      <c r="D19" s="25"/>
      <c r="E19" s="26">
        <f>C19*D19</f>
        <v>0</v>
      </c>
    </row>
    <row r="20" spans="1:5" s="9" customFormat="1" ht="20.5" customHeight="1" x14ac:dyDescent="0.25">
      <c r="A20" s="22" t="s">
        <v>148</v>
      </c>
      <c r="B20" s="33" t="s">
        <v>149</v>
      </c>
      <c r="C20" s="45">
        <v>62</v>
      </c>
      <c r="D20" s="35"/>
      <c r="E20" s="73">
        <f t="shared" ref="E20" si="0">D20*C20</f>
        <v>0</v>
      </c>
    </row>
    <row r="21" spans="1:5" s="9" customFormat="1" ht="19.5" customHeight="1" x14ac:dyDescent="0.25">
      <c r="A21" s="22" t="s">
        <v>23</v>
      </c>
      <c r="B21" s="23" t="s">
        <v>24</v>
      </c>
      <c r="C21" s="24">
        <v>38.25</v>
      </c>
      <c r="D21" s="27"/>
      <c r="E21" s="26">
        <f t="shared" ref="E21:E26" si="1">C21*D21</f>
        <v>0</v>
      </c>
    </row>
    <row r="22" spans="1:5" s="9" customFormat="1" ht="20.5" customHeight="1" x14ac:dyDescent="0.25">
      <c r="A22" s="22" t="s">
        <v>150</v>
      </c>
      <c r="B22" s="74">
        <v>9798885543972</v>
      </c>
      <c r="C22" s="56">
        <v>62</v>
      </c>
      <c r="D22" s="35"/>
      <c r="E22" s="73">
        <f t="shared" ref="E22:E25" si="2">D22*C22</f>
        <v>0</v>
      </c>
    </row>
    <row r="23" spans="1:5" s="9" customFormat="1" ht="20.5" customHeight="1" x14ac:dyDescent="0.25">
      <c r="A23" s="22" t="s">
        <v>156</v>
      </c>
      <c r="B23" s="74">
        <v>9780325160801</v>
      </c>
      <c r="C23" s="60">
        <v>56.75</v>
      </c>
      <c r="D23" s="77"/>
      <c r="E23" s="73">
        <f t="shared" si="2"/>
        <v>0</v>
      </c>
    </row>
    <row r="24" spans="1:5" s="9" customFormat="1" ht="20.5" customHeight="1" x14ac:dyDescent="0.25">
      <c r="A24" s="22" t="s">
        <v>157</v>
      </c>
      <c r="B24" s="74">
        <v>9781631984853</v>
      </c>
      <c r="C24" s="60">
        <v>66.25</v>
      </c>
      <c r="D24" s="77"/>
      <c r="E24" s="73">
        <f t="shared" si="2"/>
        <v>0</v>
      </c>
    </row>
    <row r="25" spans="1:5" s="9" customFormat="1" ht="20.5" customHeight="1" x14ac:dyDescent="0.25">
      <c r="A25" s="22" t="s">
        <v>158</v>
      </c>
      <c r="B25" s="74">
        <v>9781631984884</v>
      </c>
      <c r="C25" s="60">
        <v>66.25</v>
      </c>
      <c r="D25" s="77"/>
      <c r="E25" s="73">
        <f t="shared" si="2"/>
        <v>0</v>
      </c>
    </row>
    <row r="26" spans="1:5" s="9" customFormat="1" ht="20.149999999999999" customHeight="1" x14ac:dyDescent="0.25">
      <c r="A26" s="22" t="s">
        <v>85</v>
      </c>
      <c r="B26" s="23" t="s">
        <v>25</v>
      </c>
      <c r="C26" s="24">
        <v>33.5</v>
      </c>
      <c r="D26" s="27"/>
      <c r="E26" s="26">
        <f t="shared" si="1"/>
        <v>0</v>
      </c>
    </row>
    <row r="27" spans="1:5" s="9" customFormat="1" ht="16" customHeight="1" x14ac:dyDescent="0.25">
      <c r="A27" s="19" t="s">
        <v>136</v>
      </c>
      <c r="B27" s="20"/>
      <c r="C27" s="20"/>
      <c r="D27" s="20"/>
      <c r="E27" s="21"/>
    </row>
    <row r="28" spans="1:5" s="36" customFormat="1" ht="21.65" customHeight="1" x14ac:dyDescent="0.35">
      <c r="A28" s="54" t="s">
        <v>137</v>
      </c>
      <c r="B28" s="55">
        <v>9781087696720</v>
      </c>
      <c r="C28" s="56">
        <v>53</v>
      </c>
      <c r="D28" s="57"/>
      <c r="E28" s="26">
        <f>C28*D28</f>
        <v>0</v>
      </c>
    </row>
    <row r="29" spans="1:5" s="36" customFormat="1" ht="21.65" customHeight="1" x14ac:dyDescent="0.35">
      <c r="A29" s="61" t="s">
        <v>138</v>
      </c>
      <c r="B29" s="62">
        <v>9781087696737</v>
      </c>
      <c r="C29" s="56">
        <v>53</v>
      </c>
      <c r="D29" s="35"/>
      <c r="E29" s="26">
        <f t="shared" ref="E29:E30" si="3">C29*D29</f>
        <v>0</v>
      </c>
    </row>
    <row r="30" spans="1:5" s="36" customFormat="1" ht="21.65" customHeight="1" x14ac:dyDescent="0.35">
      <c r="A30" s="61" t="s">
        <v>139</v>
      </c>
      <c r="B30" s="62">
        <v>9781087696744</v>
      </c>
      <c r="C30" s="56">
        <v>53</v>
      </c>
      <c r="D30" s="35"/>
      <c r="E30" s="26">
        <f t="shared" si="3"/>
        <v>0</v>
      </c>
    </row>
    <row r="31" spans="1:5" s="36" customFormat="1" ht="20.5" customHeight="1" x14ac:dyDescent="0.35">
      <c r="A31" s="54" t="s">
        <v>140</v>
      </c>
      <c r="B31" s="58">
        <v>9781087696751</v>
      </c>
      <c r="C31" s="56">
        <v>53</v>
      </c>
      <c r="D31" s="52"/>
      <c r="E31" s="26">
        <f>C31*D31</f>
        <v>0</v>
      </c>
    </row>
    <row r="32" spans="1:5" s="36" customFormat="1" ht="20.5" customHeight="1" x14ac:dyDescent="0.35">
      <c r="A32" s="54" t="s">
        <v>183</v>
      </c>
      <c r="B32" s="58">
        <v>9781087696706</v>
      </c>
      <c r="C32" s="56">
        <v>48.75</v>
      </c>
      <c r="D32" s="52"/>
      <c r="E32" s="26">
        <f>C32*D32</f>
        <v>0</v>
      </c>
    </row>
    <row r="33" spans="1:5" s="36" customFormat="1" ht="20.5" customHeight="1" x14ac:dyDescent="0.35">
      <c r="A33" s="54" t="s">
        <v>184</v>
      </c>
      <c r="B33" s="58">
        <v>9781087696713</v>
      </c>
      <c r="C33" s="56">
        <v>48.75</v>
      </c>
      <c r="D33" s="52"/>
      <c r="E33" s="26">
        <f t="shared" ref="E33:E34" si="4">C33*D33</f>
        <v>0</v>
      </c>
    </row>
    <row r="34" spans="1:5" s="36" customFormat="1" ht="20.5" customHeight="1" x14ac:dyDescent="0.35">
      <c r="A34" s="54" t="s">
        <v>185</v>
      </c>
      <c r="B34" s="58">
        <v>9781087696690</v>
      </c>
      <c r="C34" s="56">
        <v>48.75</v>
      </c>
      <c r="D34" s="52"/>
      <c r="E34" s="26">
        <f t="shared" si="4"/>
        <v>0</v>
      </c>
    </row>
    <row r="35" spans="1:5" s="9" customFormat="1" ht="20.5" customHeight="1" x14ac:dyDescent="0.25">
      <c r="A35" s="22" t="s">
        <v>141</v>
      </c>
      <c r="B35" s="23" t="s">
        <v>144</v>
      </c>
      <c r="C35" s="38">
        <v>99.25</v>
      </c>
      <c r="D35" s="25"/>
      <c r="E35" s="26">
        <f>C35*D35</f>
        <v>0</v>
      </c>
    </row>
    <row r="36" spans="1:5" s="9" customFormat="1" ht="16" customHeight="1" x14ac:dyDescent="0.25">
      <c r="A36" s="22" t="s">
        <v>142</v>
      </c>
      <c r="B36" s="23" t="s">
        <v>143</v>
      </c>
      <c r="C36" s="24">
        <v>44</v>
      </c>
      <c r="D36" s="27"/>
      <c r="E36" s="26">
        <f t="shared" ref="E36" si="5">C36*D36</f>
        <v>0</v>
      </c>
    </row>
    <row r="37" spans="1:5" s="9" customFormat="1" ht="16" customHeight="1" x14ac:dyDescent="0.25">
      <c r="A37" s="19" t="s">
        <v>26</v>
      </c>
      <c r="B37" s="20"/>
      <c r="C37" s="20"/>
      <c r="D37" s="20"/>
      <c r="E37" s="21"/>
    </row>
    <row r="38" spans="1:5" s="36" customFormat="1" ht="21.65" customHeight="1" x14ac:dyDescent="0.35">
      <c r="A38" s="54" t="s">
        <v>69</v>
      </c>
      <c r="B38" s="55">
        <v>9780325132808</v>
      </c>
      <c r="C38" s="56">
        <v>39.5</v>
      </c>
      <c r="D38" s="57"/>
      <c r="E38" s="26">
        <f>C38*D38</f>
        <v>0</v>
      </c>
    </row>
    <row r="39" spans="1:5" s="36" customFormat="1" ht="21.65" customHeight="1" x14ac:dyDescent="0.35">
      <c r="A39" s="61" t="s">
        <v>117</v>
      </c>
      <c r="B39" s="62">
        <v>9780325136417</v>
      </c>
      <c r="C39" s="60">
        <v>62.5</v>
      </c>
      <c r="D39" s="35"/>
      <c r="E39" s="26">
        <f t="shared" ref="E39:E40" si="6">C39*D39</f>
        <v>0</v>
      </c>
    </row>
    <row r="40" spans="1:5" s="36" customFormat="1" ht="21.65" customHeight="1" x14ac:dyDescent="0.35">
      <c r="A40" s="63" t="s">
        <v>118</v>
      </c>
      <c r="B40" s="62">
        <v>9780325137209</v>
      </c>
      <c r="C40" s="60">
        <v>47.75</v>
      </c>
      <c r="D40" s="35"/>
      <c r="E40" s="26">
        <f t="shared" si="6"/>
        <v>0</v>
      </c>
    </row>
    <row r="41" spans="1:5" s="36" customFormat="1" ht="20.5" customHeight="1" x14ac:dyDescent="0.35">
      <c r="A41" s="51" t="s">
        <v>62</v>
      </c>
      <c r="B41" s="58">
        <v>9780325118635</v>
      </c>
      <c r="C41" s="59">
        <v>39.5</v>
      </c>
      <c r="D41" s="52"/>
      <c r="E41" s="26">
        <f>C41*D41</f>
        <v>0</v>
      </c>
    </row>
    <row r="42" spans="1:5" s="9" customFormat="1" ht="20.5" customHeight="1" x14ac:dyDescent="0.25">
      <c r="A42" s="22" t="s">
        <v>83</v>
      </c>
      <c r="B42" s="23" t="s">
        <v>27</v>
      </c>
      <c r="C42" s="59">
        <v>39.5</v>
      </c>
      <c r="D42" s="25"/>
      <c r="E42" s="26">
        <f>C42*D42</f>
        <v>0</v>
      </c>
    </row>
    <row r="43" spans="1:5" s="9" customFormat="1" ht="16" customHeight="1" x14ac:dyDescent="0.25">
      <c r="A43" s="22" t="s">
        <v>28</v>
      </c>
      <c r="B43" s="23" t="s">
        <v>29</v>
      </c>
      <c r="C43" s="24">
        <v>38.25</v>
      </c>
      <c r="D43" s="27"/>
      <c r="E43" s="26">
        <f t="shared" ref="E43:E46" si="7">C43*D43</f>
        <v>0</v>
      </c>
    </row>
    <row r="44" spans="1:5" s="9" customFormat="1" ht="20.149999999999999" customHeight="1" x14ac:dyDescent="0.25">
      <c r="A44" s="22" t="s">
        <v>30</v>
      </c>
      <c r="B44" s="23" t="s">
        <v>31</v>
      </c>
      <c r="C44" s="24">
        <v>38.25</v>
      </c>
      <c r="D44" s="27"/>
      <c r="E44" s="26">
        <f t="shared" si="7"/>
        <v>0</v>
      </c>
    </row>
    <row r="45" spans="1:5" s="9" customFormat="1" ht="20.149999999999999" customHeight="1" x14ac:dyDescent="0.25">
      <c r="A45" s="22" t="s">
        <v>186</v>
      </c>
      <c r="B45" s="64">
        <v>9780325160153</v>
      </c>
      <c r="C45" s="24">
        <v>65</v>
      </c>
      <c r="D45" s="27"/>
      <c r="E45" s="26">
        <f t="shared" si="7"/>
        <v>0</v>
      </c>
    </row>
    <row r="46" spans="1:5" s="9" customFormat="1" ht="20.5" customHeight="1" x14ac:dyDescent="0.25">
      <c r="A46" s="22" t="s">
        <v>32</v>
      </c>
      <c r="B46" s="23" t="s">
        <v>33</v>
      </c>
      <c r="C46" s="24">
        <v>33.5</v>
      </c>
      <c r="D46" s="27"/>
      <c r="E46" s="26">
        <f t="shared" si="7"/>
        <v>0</v>
      </c>
    </row>
    <row r="47" spans="1:5" s="9" customFormat="1" ht="16" customHeight="1" x14ac:dyDescent="0.25">
      <c r="A47" s="19" t="s">
        <v>34</v>
      </c>
      <c r="B47" s="20"/>
      <c r="C47" s="20"/>
      <c r="D47" s="20"/>
      <c r="E47" s="21"/>
    </row>
    <row r="48" spans="1:5" s="9" customFormat="1" ht="16" customHeight="1" x14ac:dyDescent="0.25">
      <c r="A48" s="86" t="s">
        <v>180</v>
      </c>
      <c r="B48" s="35">
        <v>9780325172750</v>
      </c>
      <c r="C48" s="87">
        <v>47.75</v>
      </c>
      <c r="D48" s="86"/>
      <c r="E48" s="26">
        <f t="shared" ref="E48:E50" si="8">C48*D48</f>
        <v>0</v>
      </c>
    </row>
    <row r="49" spans="1:5" s="9" customFormat="1" ht="16" customHeight="1" x14ac:dyDescent="0.25">
      <c r="A49" s="86" t="s">
        <v>182</v>
      </c>
      <c r="B49" s="35">
        <v>9780358976882</v>
      </c>
      <c r="C49" s="87">
        <v>56.75</v>
      </c>
      <c r="D49" s="86"/>
      <c r="E49" s="26">
        <f t="shared" si="8"/>
        <v>0</v>
      </c>
    </row>
    <row r="50" spans="1:5" s="36" customFormat="1" ht="21.65" customHeight="1" x14ac:dyDescent="0.35">
      <c r="A50" s="37" t="s">
        <v>129</v>
      </c>
      <c r="B50" s="42">
        <v>9798765903216</v>
      </c>
      <c r="C50" s="24">
        <v>61</v>
      </c>
      <c r="D50" s="35"/>
      <c r="E50" s="26">
        <f t="shared" si="8"/>
        <v>0</v>
      </c>
    </row>
    <row r="51" spans="1:5" s="36" customFormat="1" ht="21.65" customHeight="1" x14ac:dyDescent="0.35">
      <c r="A51" s="37" t="s">
        <v>68</v>
      </c>
      <c r="B51" s="42">
        <v>9780325132396</v>
      </c>
      <c r="C51" s="24">
        <v>38.25</v>
      </c>
      <c r="D51" s="35"/>
      <c r="E51" s="26">
        <f t="shared" ref="E51:E57" si="9">C51*D51</f>
        <v>0</v>
      </c>
    </row>
    <row r="52" spans="1:5" s="9" customFormat="1" ht="19" customHeight="1" x14ac:dyDescent="0.25">
      <c r="A52" s="22" t="s">
        <v>89</v>
      </c>
      <c r="B52" s="23" t="s">
        <v>90</v>
      </c>
      <c r="C52" s="24">
        <v>37.5</v>
      </c>
      <c r="D52" s="27"/>
      <c r="E52" s="26">
        <f t="shared" si="9"/>
        <v>0</v>
      </c>
    </row>
    <row r="53" spans="1:5" s="9" customFormat="1" ht="19" customHeight="1" x14ac:dyDescent="0.25">
      <c r="A53" s="22" t="s">
        <v>92</v>
      </c>
      <c r="B53" s="23" t="s">
        <v>91</v>
      </c>
      <c r="C53" s="24">
        <v>70.25</v>
      </c>
      <c r="D53" s="27"/>
      <c r="E53" s="26">
        <f t="shared" si="9"/>
        <v>0</v>
      </c>
    </row>
    <row r="54" spans="1:5" s="9" customFormat="1" ht="19" customHeight="1" x14ac:dyDescent="0.25">
      <c r="A54" s="22" t="s">
        <v>115</v>
      </c>
      <c r="B54" s="23" t="s">
        <v>116</v>
      </c>
      <c r="C54" s="24">
        <v>59.25</v>
      </c>
      <c r="D54" s="25"/>
      <c r="E54" s="26">
        <f t="shared" si="9"/>
        <v>0</v>
      </c>
    </row>
    <row r="55" spans="1:5" s="9" customFormat="1" ht="19" customHeight="1" x14ac:dyDescent="0.25">
      <c r="A55" s="71" t="s">
        <v>181</v>
      </c>
      <c r="B55" s="23" t="s">
        <v>105</v>
      </c>
      <c r="C55" s="24">
        <v>31.5</v>
      </c>
      <c r="D55" s="72"/>
      <c r="E55" s="53">
        <f t="shared" si="9"/>
        <v>0</v>
      </c>
    </row>
    <row r="56" spans="1:5" s="36" customFormat="1" ht="21.65" customHeight="1" x14ac:dyDescent="0.35">
      <c r="A56" s="51" t="s">
        <v>93</v>
      </c>
      <c r="B56" s="69">
        <v>9780325144597</v>
      </c>
      <c r="C56" s="24">
        <v>57.75</v>
      </c>
      <c r="D56" s="52"/>
      <c r="E56" s="53">
        <f t="shared" si="9"/>
        <v>0</v>
      </c>
    </row>
    <row r="57" spans="1:5" s="36" customFormat="1" ht="21.65" customHeight="1" x14ac:dyDescent="0.35">
      <c r="A57" s="66" t="s">
        <v>119</v>
      </c>
      <c r="B57" s="69">
        <v>9781087649078</v>
      </c>
      <c r="C57" s="24">
        <v>68.25</v>
      </c>
      <c r="D57" s="52"/>
      <c r="E57" s="53">
        <f t="shared" si="9"/>
        <v>0</v>
      </c>
    </row>
    <row r="58" spans="1:5" s="36" customFormat="1" ht="19" customHeight="1" x14ac:dyDescent="0.35">
      <c r="A58" s="54" t="s">
        <v>67</v>
      </c>
      <c r="B58" s="67">
        <v>9780325061566</v>
      </c>
      <c r="C58" s="68">
        <v>41</v>
      </c>
      <c r="D58" s="35"/>
      <c r="E58" s="26">
        <f t="shared" ref="E58:E59" si="10">C58*D58</f>
        <v>0</v>
      </c>
    </row>
    <row r="59" spans="1:5" s="36" customFormat="1" ht="19" customHeight="1" x14ac:dyDescent="0.35">
      <c r="A59" s="37" t="s">
        <v>112</v>
      </c>
      <c r="B59" s="64">
        <v>9780325137544</v>
      </c>
      <c r="C59" s="65">
        <v>42</v>
      </c>
      <c r="D59" s="35"/>
      <c r="E59" s="26">
        <f t="shared" si="10"/>
        <v>0</v>
      </c>
    </row>
    <row r="60" spans="1:5" s="36" customFormat="1" ht="19.5" customHeight="1" x14ac:dyDescent="0.35">
      <c r="A60" s="37" t="s">
        <v>60</v>
      </c>
      <c r="B60" s="33">
        <v>9780325120065</v>
      </c>
      <c r="C60" s="34">
        <v>39.5</v>
      </c>
      <c r="D60" s="35"/>
      <c r="E60" s="26">
        <f t="shared" ref="E60:E71" si="11">C60*D60</f>
        <v>0</v>
      </c>
    </row>
    <row r="61" spans="1:5" s="9" customFormat="1" ht="20.5" customHeight="1" x14ac:dyDescent="0.25">
      <c r="A61" s="22" t="s">
        <v>120</v>
      </c>
      <c r="B61" s="23" t="s">
        <v>121</v>
      </c>
      <c r="C61" s="24">
        <v>61</v>
      </c>
      <c r="D61" s="25"/>
      <c r="E61" s="26">
        <f t="shared" si="11"/>
        <v>0</v>
      </c>
    </row>
    <row r="62" spans="1:5" s="9" customFormat="1" ht="20.5" customHeight="1" x14ac:dyDescent="0.25">
      <c r="A62" s="28" t="s">
        <v>122</v>
      </c>
      <c r="B62" s="23" t="s">
        <v>123</v>
      </c>
      <c r="C62" s="24">
        <v>61</v>
      </c>
      <c r="D62" s="27"/>
      <c r="E62" s="26">
        <f t="shared" si="11"/>
        <v>0</v>
      </c>
    </row>
    <row r="63" spans="1:5" s="9" customFormat="1" ht="26.25" customHeight="1" x14ac:dyDescent="0.25">
      <c r="A63" s="22" t="s">
        <v>99</v>
      </c>
      <c r="B63" s="23" t="s">
        <v>98</v>
      </c>
      <c r="C63" s="24">
        <v>31.5</v>
      </c>
      <c r="D63" s="27"/>
      <c r="E63" s="26">
        <f t="shared" si="11"/>
        <v>0</v>
      </c>
    </row>
    <row r="64" spans="1:5" s="9" customFormat="1" ht="19.5" customHeight="1" x14ac:dyDescent="0.25">
      <c r="A64" s="22" t="s">
        <v>96</v>
      </c>
      <c r="B64" s="23" t="s">
        <v>97</v>
      </c>
      <c r="C64" s="24">
        <v>31.5</v>
      </c>
      <c r="D64" s="25"/>
      <c r="E64" s="26">
        <f t="shared" ref="E64" si="12">C64*D64</f>
        <v>0</v>
      </c>
    </row>
    <row r="65" spans="1:6" s="9" customFormat="1" ht="20.5" customHeight="1" x14ac:dyDescent="0.25">
      <c r="A65" s="22" t="s">
        <v>95</v>
      </c>
      <c r="B65" s="23" t="s">
        <v>40</v>
      </c>
      <c r="C65" s="24">
        <v>31.5</v>
      </c>
      <c r="D65" s="25"/>
      <c r="E65" s="26">
        <f t="shared" si="11"/>
        <v>0</v>
      </c>
    </row>
    <row r="66" spans="1:6" s="9" customFormat="1" ht="20.5" customHeight="1" x14ac:dyDescent="0.25">
      <c r="A66" s="22" t="s">
        <v>35</v>
      </c>
      <c r="B66" s="23" t="s">
        <v>17</v>
      </c>
      <c r="C66" s="24">
        <v>31.5</v>
      </c>
      <c r="D66" s="27"/>
      <c r="E66" s="26">
        <f t="shared" si="11"/>
        <v>0</v>
      </c>
    </row>
    <row r="67" spans="1:6" s="9" customFormat="1" ht="20.149999999999999" customHeight="1" x14ac:dyDescent="0.25">
      <c r="A67" s="22" t="s">
        <v>36</v>
      </c>
      <c r="B67" s="23" t="s">
        <v>20</v>
      </c>
      <c r="C67" s="24">
        <v>31.5</v>
      </c>
      <c r="D67" s="27"/>
      <c r="E67" s="26">
        <f t="shared" si="11"/>
        <v>0</v>
      </c>
    </row>
    <row r="68" spans="1:6" s="9" customFormat="1" ht="20.5" customHeight="1" x14ac:dyDescent="0.25">
      <c r="A68" s="22" t="s">
        <v>37</v>
      </c>
      <c r="B68" s="23" t="s">
        <v>18</v>
      </c>
      <c r="C68" s="24">
        <v>31.5</v>
      </c>
      <c r="D68" s="27"/>
      <c r="E68" s="26">
        <f t="shared" si="11"/>
        <v>0</v>
      </c>
    </row>
    <row r="69" spans="1:6" s="9" customFormat="1" ht="20.5" customHeight="1" x14ac:dyDescent="0.25">
      <c r="A69" s="22" t="s">
        <v>101</v>
      </c>
      <c r="B69" s="23" t="s">
        <v>100</v>
      </c>
      <c r="C69" s="24">
        <v>31.5</v>
      </c>
      <c r="D69" s="27"/>
      <c r="E69" s="26">
        <f t="shared" si="11"/>
        <v>0</v>
      </c>
    </row>
    <row r="70" spans="1:6" s="9" customFormat="1" ht="20.5" customHeight="1" x14ac:dyDescent="0.25">
      <c r="A70" s="22" t="s">
        <v>38</v>
      </c>
      <c r="B70" s="23" t="s">
        <v>19</v>
      </c>
      <c r="C70" s="24">
        <v>31.5</v>
      </c>
      <c r="D70" s="25"/>
      <c r="E70" s="26">
        <f t="shared" si="11"/>
        <v>0</v>
      </c>
    </row>
    <row r="71" spans="1:6" s="9" customFormat="1" ht="20.5" customHeight="1" x14ac:dyDescent="0.25">
      <c r="A71" s="22" t="s">
        <v>104</v>
      </c>
      <c r="B71" s="23" t="s">
        <v>105</v>
      </c>
      <c r="C71" s="24">
        <v>31.5</v>
      </c>
      <c r="D71" s="25"/>
      <c r="E71" s="26">
        <f t="shared" si="11"/>
        <v>0</v>
      </c>
    </row>
    <row r="72" spans="1:6" s="9" customFormat="1" ht="20.149999999999999" customHeight="1" x14ac:dyDescent="0.25">
      <c r="A72" s="22" t="s">
        <v>82</v>
      </c>
      <c r="B72" s="23" t="s">
        <v>39</v>
      </c>
      <c r="C72" s="24">
        <v>36.75</v>
      </c>
      <c r="D72" s="25"/>
      <c r="E72" s="26">
        <f>C72*D72</f>
        <v>0</v>
      </c>
    </row>
    <row r="73" spans="1:6" s="9" customFormat="1" ht="19" customHeight="1" x14ac:dyDescent="0.25">
      <c r="A73" s="75" t="s">
        <v>145</v>
      </c>
      <c r="B73" s="74">
        <v>9780325161464</v>
      </c>
      <c r="C73" s="45">
        <v>65</v>
      </c>
      <c r="D73" s="35"/>
      <c r="E73" s="26">
        <f t="shared" ref="E73" si="13">C73*D73</f>
        <v>0</v>
      </c>
    </row>
    <row r="74" spans="1:6" s="9" customFormat="1" ht="20.149999999999999" customHeight="1" x14ac:dyDescent="0.25">
      <c r="A74" s="71" t="s">
        <v>128</v>
      </c>
      <c r="B74" s="23" t="s">
        <v>127</v>
      </c>
      <c r="C74" s="24">
        <v>76.75</v>
      </c>
      <c r="D74" s="72"/>
      <c r="E74" s="53">
        <f>C74*D74</f>
        <v>0</v>
      </c>
    </row>
    <row r="75" spans="1:6" s="9" customFormat="1" ht="20.149999999999999" customHeight="1" x14ac:dyDescent="0.25">
      <c r="A75" s="78" t="s">
        <v>171</v>
      </c>
      <c r="B75" s="79"/>
      <c r="C75" s="80"/>
      <c r="D75" s="81"/>
      <c r="E75" s="82"/>
    </row>
    <row r="76" spans="1:6" s="9" customFormat="1" ht="20.149999999999999" customHeight="1" x14ac:dyDescent="0.25">
      <c r="A76" s="83" t="s">
        <v>178</v>
      </c>
      <c r="B76" s="84" t="s">
        <v>179</v>
      </c>
      <c r="C76" s="30">
        <v>33.5</v>
      </c>
      <c r="D76" s="85"/>
      <c r="E76" s="53">
        <f>C76*D76</f>
        <v>0</v>
      </c>
    </row>
    <row r="77" spans="1:6" s="9" customFormat="1" ht="20.149999999999999" customHeight="1" x14ac:dyDescent="0.25">
      <c r="A77" s="83" t="s">
        <v>172</v>
      </c>
      <c r="B77" s="84" t="s">
        <v>173</v>
      </c>
      <c r="C77" s="30">
        <v>42.5</v>
      </c>
      <c r="D77" s="85"/>
      <c r="E77" s="53">
        <f>C77*D77</f>
        <v>0</v>
      </c>
    </row>
    <row r="78" spans="1:6" s="9" customFormat="1" ht="20.149999999999999" customHeight="1" x14ac:dyDescent="0.25">
      <c r="A78" s="83" t="s">
        <v>176</v>
      </c>
      <c r="B78" s="84" t="s">
        <v>177</v>
      </c>
      <c r="C78" s="30">
        <v>57.25</v>
      </c>
      <c r="D78" s="85"/>
      <c r="E78" s="53">
        <f>C78*D78</f>
        <v>0</v>
      </c>
    </row>
    <row r="79" spans="1:6" s="9" customFormat="1" ht="20.149999999999999" customHeight="1" x14ac:dyDescent="0.25">
      <c r="A79" s="83" t="s">
        <v>174</v>
      </c>
      <c r="B79" s="84" t="s">
        <v>175</v>
      </c>
      <c r="C79" s="30">
        <v>55.75</v>
      </c>
      <c r="D79" s="85"/>
      <c r="E79" s="53">
        <f>C79*D79</f>
        <v>0</v>
      </c>
    </row>
    <row r="80" spans="1:6" s="36" customFormat="1" ht="20.5" customHeight="1" x14ac:dyDescent="0.25">
      <c r="A80" s="22" t="s">
        <v>159</v>
      </c>
      <c r="B80" s="74">
        <v>9781087648866</v>
      </c>
      <c r="C80" s="60">
        <v>68.25</v>
      </c>
      <c r="D80" s="35"/>
      <c r="E80" s="26">
        <f t="shared" ref="E80" si="14">C80*D80</f>
        <v>0</v>
      </c>
      <c r="F80" s="9"/>
    </row>
    <row r="81" spans="1:6" s="9" customFormat="1" ht="20.5" customHeight="1" x14ac:dyDescent="0.25">
      <c r="A81" s="19" t="s">
        <v>41</v>
      </c>
      <c r="B81" s="20"/>
      <c r="C81" s="20"/>
      <c r="D81" s="20"/>
      <c r="E81" s="21"/>
    </row>
    <row r="82" spans="1:6" s="9" customFormat="1" ht="20.149999999999999" customHeight="1" x14ac:dyDescent="0.25">
      <c r="A82" s="22" t="s">
        <v>86</v>
      </c>
      <c r="B82" s="23" t="s">
        <v>42</v>
      </c>
      <c r="C82" s="24">
        <v>38.25</v>
      </c>
      <c r="D82" s="25"/>
      <c r="E82" s="26">
        <f t="shared" ref="E82:E87" si="15">C82*D82</f>
        <v>0</v>
      </c>
    </row>
    <row r="83" spans="1:6" s="9" customFormat="1" ht="20.149999999999999" customHeight="1" x14ac:dyDescent="0.25">
      <c r="A83" s="28" t="s">
        <v>43</v>
      </c>
      <c r="B83" s="23" t="s">
        <v>44</v>
      </c>
      <c r="C83" s="24">
        <v>36.75</v>
      </c>
      <c r="D83" s="29"/>
      <c r="E83" s="26">
        <f t="shared" si="15"/>
        <v>0</v>
      </c>
    </row>
    <row r="84" spans="1:6" s="36" customFormat="1" ht="18.649999999999999" customHeight="1" x14ac:dyDescent="0.35">
      <c r="A84" s="37" t="s">
        <v>70</v>
      </c>
      <c r="B84" s="46">
        <v>9780325132389</v>
      </c>
      <c r="C84" s="45">
        <v>35.25</v>
      </c>
      <c r="D84" s="35"/>
      <c r="E84" s="26">
        <f>C84*D84</f>
        <v>0</v>
      </c>
    </row>
    <row r="85" spans="1:6" s="9" customFormat="1" ht="16" customHeight="1" x14ac:dyDescent="0.25">
      <c r="A85" s="28" t="s">
        <v>45</v>
      </c>
      <c r="B85" s="23" t="s">
        <v>46</v>
      </c>
      <c r="C85" s="30">
        <v>33.5</v>
      </c>
      <c r="D85" s="29"/>
      <c r="E85" s="26">
        <f t="shared" si="15"/>
        <v>0</v>
      </c>
    </row>
    <row r="86" spans="1:6" s="36" customFormat="1" ht="20.5" customHeight="1" x14ac:dyDescent="0.25">
      <c r="A86" s="22" t="s">
        <v>61</v>
      </c>
      <c r="B86" s="74">
        <v>9780325120416</v>
      </c>
      <c r="C86" s="60">
        <v>35.25</v>
      </c>
      <c r="D86" s="35"/>
      <c r="E86" s="26">
        <f t="shared" si="15"/>
        <v>0</v>
      </c>
      <c r="F86" s="9"/>
    </row>
    <row r="87" spans="1:6" s="36" customFormat="1" ht="20.5" customHeight="1" x14ac:dyDescent="0.25">
      <c r="A87" s="22" t="s">
        <v>187</v>
      </c>
      <c r="B87" s="74">
        <v>9780325160757</v>
      </c>
      <c r="C87" s="60">
        <v>36.75</v>
      </c>
      <c r="D87" s="35"/>
      <c r="E87" s="26">
        <f t="shared" si="15"/>
        <v>0</v>
      </c>
      <c r="F87" s="9"/>
    </row>
    <row r="88" spans="1:6" s="36" customFormat="1" ht="20.5" customHeight="1" x14ac:dyDescent="0.25">
      <c r="A88" s="19" t="s">
        <v>47</v>
      </c>
      <c r="B88" s="20"/>
      <c r="C88" s="20"/>
      <c r="D88" s="20"/>
      <c r="E88" s="21"/>
      <c r="F88" s="9"/>
    </row>
    <row r="89" spans="1:6" s="36" customFormat="1" ht="20.5" customHeight="1" x14ac:dyDescent="0.35">
      <c r="A89" s="54" t="s">
        <v>63</v>
      </c>
      <c r="B89" s="70">
        <v>9780325135236</v>
      </c>
      <c r="C89" s="65">
        <v>33.5</v>
      </c>
      <c r="D89" s="57"/>
      <c r="E89" s="26">
        <f t="shared" ref="E89:E102" si="16">C89*D89</f>
        <v>0</v>
      </c>
    </row>
    <row r="90" spans="1:6" s="36" customFormat="1" ht="20.5" customHeight="1" x14ac:dyDescent="0.35">
      <c r="A90" s="54" t="s">
        <v>126</v>
      </c>
      <c r="B90" s="70">
        <v>9780325109169</v>
      </c>
      <c r="C90" s="65">
        <v>38.25</v>
      </c>
      <c r="D90" s="57"/>
      <c r="E90" s="26">
        <f t="shared" si="16"/>
        <v>0</v>
      </c>
    </row>
    <row r="91" spans="1:6" s="36" customFormat="1" ht="20.5" customHeight="1" x14ac:dyDescent="0.35">
      <c r="A91" s="37" t="s">
        <v>124</v>
      </c>
      <c r="B91" s="70">
        <v>9798765947104</v>
      </c>
      <c r="C91" s="65">
        <v>33.5</v>
      </c>
      <c r="D91" s="35"/>
      <c r="E91" s="26">
        <f t="shared" si="16"/>
        <v>0</v>
      </c>
    </row>
    <row r="92" spans="1:6" s="36" customFormat="1" ht="20.5" customHeight="1" x14ac:dyDescent="0.35">
      <c r="A92" s="37" t="s">
        <v>125</v>
      </c>
      <c r="B92" s="70">
        <v>9781087642284</v>
      </c>
      <c r="C92" s="65">
        <v>33.5</v>
      </c>
      <c r="D92" s="35"/>
      <c r="E92" s="26">
        <f t="shared" si="16"/>
        <v>0</v>
      </c>
    </row>
    <row r="93" spans="1:6" s="36" customFormat="1" ht="20.5" customHeight="1" x14ac:dyDescent="0.35">
      <c r="A93" s="37" t="s">
        <v>132</v>
      </c>
      <c r="B93" s="70">
        <v>9798765965733</v>
      </c>
      <c r="C93" s="65">
        <v>33.5</v>
      </c>
      <c r="D93" s="35"/>
      <c r="E93" s="26">
        <f t="shared" si="16"/>
        <v>0</v>
      </c>
    </row>
    <row r="94" spans="1:6" s="9" customFormat="1" ht="20.5" customHeight="1" x14ac:dyDescent="0.25">
      <c r="A94" s="37" t="s">
        <v>133</v>
      </c>
      <c r="B94" s="70">
        <v>9798765974063</v>
      </c>
      <c r="C94" s="65">
        <v>33.5</v>
      </c>
      <c r="D94" s="35"/>
      <c r="E94" s="26">
        <f t="shared" si="16"/>
        <v>0</v>
      </c>
      <c r="F94" s="36"/>
    </row>
    <row r="95" spans="1:6" s="9" customFormat="1" ht="20.5" customHeight="1" x14ac:dyDescent="0.25">
      <c r="A95" s="37" t="s">
        <v>134</v>
      </c>
      <c r="B95" s="70">
        <v>9798885543408</v>
      </c>
      <c r="C95" s="65">
        <v>33.5</v>
      </c>
      <c r="D95" s="35"/>
      <c r="E95" s="26">
        <f t="shared" ref="E95:E96" si="17">C95*D95</f>
        <v>0</v>
      </c>
      <c r="F95" s="36"/>
    </row>
    <row r="96" spans="1:6" s="9" customFormat="1" ht="20.5" customHeight="1" x14ac:dyDescent="0.25">
      <c r="A96" s="37" t="s">
        <v>135</v>
      </c>
      <c r="B96" s="70">
        <v>9798885543392</v>
      </c>
      <c r="C96" s="65">
        <v>33.5</v>
      </c>
      <c r="D96" s="35"/>
      <c r="E96" s="26">
        <f t="shared" si="17"/>
        <v>0</v>
      </c>
      <c r="F96" s="36"/>
    </row>
    <row r="97" spans="1:6" s="9" customFormat="1" ht="20.149999999999999" customHeight="1" x14ac:dyDescent="0.25">
      <c r="A97" s="76" t="s">
        <v>151</v>
      </c>
      <c r="B97" s="74">
        <v>9798885545099</v>
      </c>
      <c r="C97" s="56">
        <v>54.5</v>
      </c>
      <c r="D97" s="35"/>
      <c r="E97" s="26">
        <f t="shared" si="16"/>
        <v>0</v>
      </c>
    </row>
    <row r="98" spans="1:6" s="9" customFormat="1" ht="20.149999999999999" customHeight="1" x14ac:dyDescent="0.25">
      <c r="A98" s="76" t="s">
        <v>152</v>
      </c>
      <c r="B98" s="74">
        <v>9780325181103</v>
      </c>
      <c r="C98" s="60">
        <v>69.25</v>
      </c>
      <c r="D98" s="35"/>
      <c r="E98" s="26">
        <f t="shared" si="16"/>
        <v>0</v>
      </c>
    </row>
    <row r="99" spans="1:6" s="9" customFormat="1" ht="20.149999999999999" customHeight="1" x14ac:dyDescent="0.25">
      <c r="A99" s="76" t="s">
        <v>153</v>
      </c>
      <c r="B99" s="74">
        <v>9780325170855</v>
      </c>
      <c r="C99" s="60">
        <v>52.5</v>
      </c>
      <c r="D99" s="35"/>
      <c r="E99" s="26">
        <f t="shared" si="16"/>
        <v>0</v>
      </c>
    </row>
    <row r="100" spans="1:6" s="9" customFormat="1" ht="20.149999999999999" customHeight="1" x14ac:dyDescent="0.25">
      <c r="A100" s="76" t="s">
        <v>154</v>
      </c>
      <c r="B100" s="74">
        <v>9798885549431</v>
      </c>
      <c r="C100" s="60">
        <v>54.5</v>
      </c>
      <c r="D100" s="35"/>
      <c r="E100" s="26">
        <f t="shared" si="16"/>
        <v>0</v>
      </c>
    </row>
    <row r="101" spans="1:6" s="9" customFormat="1" ht="20.149999999999999" customHeight="1" x14ac:dyDescent="0.25">
      <c r="A101" s="75" t="s">
        <v>155</v>
      </c>
      <c r="B101" s="74">
        <v>9781631982835</v>
      </c>
      <c r="C101" s="60">
        <v>65</v>
      </c>
      <c r="D101" s="35"/>
      <c r="E101" s="26">
        <f t="shared" si="16"/>
        <v>0</v>
      </c>
    </row>
    <row r="102" spans="1:6" s="9" customFormat="1" ht="20.5" customHeight="1" x14ac:dyDescent="0.25">
      <c r="A102" s="22" t="s">
        <v>77</v>
      </c>
      <c r="B102" s="23" t="s">
        <v>48</v>
      </c>
      <c r="C102" s="24">
        <v>36.75</v>
      </c>
      <c r="D102" s="25"/>
      <c r="E102" s="26">
        <f t="shared" si="16"/>
        <v>0</v>
      </c>
    </row>
    <row r="103" spans="1:6" s="36" customFormat="1" ht="19.5" customHeight="1" x14ac:dyDescent="0.25">
      <c r="A103" s="19" t="s">
        <v>49</v>
      </c>
      <c r="B103" s="20"/>
      <c r="C103" s="20"/>
      <c r="D103" s="20"/>
      <c r="E103" s="21"/>
      <c r="F103" s="9"/>
    </row>
    <row r="104" spans="1:6" s="36" customFormat="1" ht="20.149999999999999" customHeight="1" x14ac:dyDescent="0.25">
      <c r="A104" s="22" t="s">
        <v>131</v>
      </c>
      <c r="B104" s="23" t="s">
        <v>130</v>
      </c>
      <c r="C104" s="31">
        <v>49.25</v>
      </c>
      <c r="D104" s="25"/>
      <c r="E104" s="26">
        <f t="shared" ref="E104" si="18">C104*D104</f>
        <v>0</v>
      </c>
      <c r="F104" s="9"/>
    </row>
    <row r="105" spans="1:6" s="9" customFormat="1" ht="20.5" customHeight="1" x14ac:dyDescent="0.25">
      <c r="A105" s="37" t="s">
        <v>65</v>
      </c>
      <c r="B105" s="40">
        <v>9781087648859</v>
      </c>
      <c r="C105" s="38">
        <v>42</v>
      </c>
      <c r="D105" s="35"/>
      <c r="E105" s="26">
        <f t="shared" ref="E105:E114" si="19">C105*D105</f>
        <v>0</v>
      </c>
      <c r="F105" s="36"/>
    </row>
    <row r="106" spans="1:6" s="9" customFormat="1" ht="19.5" customHeight="1" x14ac:dyDescent="0.25">
      <c r="A106" s="37" t="s">
        <v>64</v>
      </c>
      <c r="B106" s="39">
        <v>9780325134208</v>
      </c>
      <c r="C106" s="38">
        <v>33.5</v>
      </c>
      <c r="D106" s="35"/>
      <c r="E106" s="26">
        <f t="shared" si="19"/>
        <v>0</v>
      </c>
      <c r="F106" s="36"/>
    </row>
    <row r="107" spans="1:6" s="9" customFormat="1" ht="20.149999999999999" customHeight="1" x14ac:dyDescent="0.25">
      <c r="A107" s="37" t="s">
        <v>106</v>
      </c>
      <c r="B107" s="48">
        <v>9780325134147</v>
      </c>
      <c r="C107" s="38">
        <v>33.5</v>
      </c>
      <c r="D107" s="35"/>
      <c r="E107" s="26">
        <f t="shared" si="19"/>
        <v>0</v>
      </c>
      <c r="F107" s="36"/>
    </row>
    <row r="108" spans="1:6" s="9" customFormat="1" ht="20.5" customHeight="1" x14ac:dyDescent="0.25">
      <c r="A108" s="22" t="s">
        <v>78</v>
      </c>
      <c r="B108" s="23" t="s">
        <v>50</v>
      </c>
      <c r="C108" s="24">
        <v>50.5</v>
      </c>
      <c r="D108" s="25"/>
      <c r="E108" s="26">
        <f t="shared" si="19"/>
        <v>0</v>
      </c>
    </row>
    <row r="109" spans="1:6" s="9" customFormat="1" ht="16" customHeight="1" x14ac:dyDescent="0.25">
      <c r="A109" s="22" t="s">
        <v>79</v>
      </c>
      <c r="B109" s="23" t="s">
        <v>51</v>
      </c>
      <c r="C109" s="24">
        <v>55</v>
      </c>
      <c r="D109" s="25"/>
      <c r="E109" s="26">
        <f t="shared" si="19"/>
        <v>0</v>
      </c>
    </row>
    <row r="110" spans="1:6" s="36" customFormat="1" ht="19.5" customHeight="1" x14ac:dyDescent="0.25">
      <c r="A110" s="22" t="s">
        <v>80</v>
      </c>
      <c r="B110" s="23" t="s">
        <v>87</v>
      </c>
      <c r="C110" s="31">
        <v>30.5</v>
      </c>
      <c r="D110" s="25"/>
      <c r="E110" s="26">
        <f t="shared" si="19"/>
        <v>0</v>
      </c>
      <c r="F110" s="9"/>
    </row>
    <row r="111" spans="1:6" s="36" customFormat="1" ht="19.5" customHeight="1" x14ac:dyDescent="0.25">
      <c r="A111" s="22" t="s">
        <v>160</v>
      </c>
      <c r="B111" s="23" t="s">
        <v>161</v>
      </c>
      <c r="C111" s="31">
        <v>54.5</v>
      </c>
      <c r="D111" s="25"/>
      <c r="E111" s="26">
        <f t="shared" si="19"/>
        <v>0</v>
      </c>
      <c r="F111" s="9"/>
    </row>
    <row r="112" spans="1:6" s="36" customFormat="1" ht="19.5" customHeight="1" x14ac:dyDescent="0.25">
      <c r="A112" s="22" t="s">
        <v>162</v>
      </c>
      <c r="B112" s="23" t="s">
        <v>163</v>
      </c>
      <c r="C112" s="31">
        <v>58</v>
      </c>
      <c r="D112" s="25"/>
      <c r="E112" s="26">
        <f t="shared" si="19"/>
        <v>0</v>
      </c>
      <c r="F112" s="9"/>
    </row>
    <row r="113" spans="1:6" s="36" customFormat="1" ht="19.5" customHeight="1" x14ac:dyDescent="0.25">
      <c r="A113" s="22" t="s">
        <v>164</v>
      </c>
      <c r="B113" s="23" t="s">
        <v>165</v>
      </c>
      <c r="C113" s="31">
        <v>61</v>
      </c>
      <c r="D113" s="25"/>
      <c r="E113" s="26">
        <f t="shared" si="19"/>
        <v>0</v>
      </c>
      <c r="F113" s="9"/>
    </row>
    <row r="114" spans="1:6" s="9" customFormat="1" ht="20.5" customHeight="1" x14ac:dyDescent="0.25">
      <c r="A114" s="22" t="s">
        <v>16</v>
      </c>
      <c r="B114" s="23" t="s">
        <v>52</v>
      </c>
      <c r="C114" s="24">
        <v>57.75</v>
      </c>
      <c r="D114" s="25"/>
      <c r="E114" s="26">
        <f t="shared" si="19"/>
        <v>0</v>
      </c>
    </row>
    <row r="115" spans="1:6" s="9" customFormat="1" ht="20.5" customHeight="1" x14ac:dyDescent="0.25">
      <c r="A115" s="19" t="s">
        <v>53</v>
      </c>
      <c r="B115" s="20"/>
      <c r="C115" s="20"/>
      <c r="D115" s="20"/>
      <c r="E115" s="21"/>
    </row>
    <row r="116" spans="1:6" s="9" customFormat="1" ht="20.5" customHeight="1" x14ac:dyDescent="0.25">
      <c r="A116" s="37" t="s">
        <v>111</v>
      </c>
      <c r="B116" s="47">
        <v>9780137568215</v>
      </c>
      <c r="C116" s="34">
        <v>69.95</v>
      </c>
      <c r="D116" s="35"/>
      <c r="E116" s="26">
        <f t="shared" ref="E116" si="20">C116*D116</f>
        <v>0</v>
      </c>
      <c r="F116" s="36"/>
    </row>
    <row r="117" spans="1:6" s="9" customFormat="1" ht="20.5" customHeight="1" x14ac:dyDescent="0.25">
      <c r="A117" s="22" t="s">
        <v>114</v>
      </c>
      <c r="B117" s="23" t="s">
        <v>113</v>
      </c>
      <c r="C117" s="24">
        <v>31.5</v>
      </c>
      <c r="D117" s="25"/>
      <c r="E117" s="26">
        <f>C117*D117</f>
        <v>0</v>
      </c>
    </row>
    <row r="118" spans="1:6" s="9" customFormat="1" ht="20.5" customHeight="1" x14ac:dyDescent="0.25">
      <c r="A118" s="22" t="s">
        <v>146</v>
      </c>
      <c r="B118" s="74" t="s">
        <v>147</v>
      </c>
      <c r="C118" s="45">
        <v>53.5</v>
      </c>
      <c r="D118" s="35"/>
      <c r="E118" s="26">
        <f>C118*D118</f>
        <v>0</v>
      </c>
    </row>
    <row r="119" spans="1:6" s="9" customFormat="1" ht="19" customHeight="1" x14ac:dyDescent="0.25">
      <c r="A119" s="22" t="s">
        <v>94</v>
      </c>
      <c r="B119" s="23" t="s">
        <v>88</v>
      </c>
      <c r="C119" s="24">
        <v>73</v>
      </c>
      <c r="D119" s="27"/>
      <c r="E119" s="26">
        <f t="shared" ref="E119:E128" si="21">C119*D119</f>
        <v>0</v>
      </c>
    </row>
    <row r="120" spans="1:6" s="9" customFormat="1" ht="23" x14ac:dyDescent="0.25">
      <c r="A120" s="22" t="s">
        <v>110</v>
      </c>
      <c r="B120" s="23" t="s">
        <v>107</v>
      </c>
      <c r="C120" s="24">
        <v>48.25</v>
      </c>
      <c r="D120" s="27"/>
      <c r="E120" s="26">
        <f t="shared" si="21"/>
        <v>0</v>
      </c>
    </row>
    <row r="121" spans="1:6" s="9" customFormat="1" ht="20.5" customHeight="1" x14ac:dyDescent="0.25">
      <c r="A121" s="22" t="s">
        <v>108</v>
      </c>
      <c r="B121" s="23" t="s">
        <v>109</v>
      </c>
      <c r="C121" s="24">
        <v>41</v>
      </c>
      <c r="D121" s="27"/>
      <c r="E121" s="26">
        <f t="shared" si="21"/>
        <v>0</v>
      </c>
    </row>
    <row r="122" spans="1:6" s="9" customFormat="1" ht="16" customHeight="1" x14ac:dyDescent="0.25">
      <c r="A122" s="22" t="s">
        <v>56</v>
      </c>
      <c r="B122" s="23" t="s">
        <v>54</v>
      </c>
      <c r="C122" s="24">
        <v>25</v>
      </c>
      <c r="D122" s="27"/>
      <c r="E122" s="26">
        <f t="shared" si="21"/>
        <v>0</v>
      </c>
    </row>
    <row r="123" spans="1:6" s="9" customFormat="1" ht="16" customHeight="1" x14ac:dyDescent="0.25">
      <c r="A123" s="22" t="s">
        <v>57</v>
      </c>
      <c r="B123" s="23" t="s">
        <v>55</v>
      </c>
      <c r="C123" s="24">
        <v>25</v>
      </c>
      <c r="D123" s="27"/>
      <c r="E123" s="26">
        <f t="shared" si="21"/>
        <v>0</v>
      </c>
    </row>
    <row r="124" spans="1:6" s="9" customFormat="1" ht="23" x14ac:dyDescent="0.25">
      <c r="A124" s="22" t="s">
        <v>188</v>
      </c>
      <c r="B124" s="23" t="s">
        <v>167</v>
      </c>
      <c r="C124" s="24">
        <v>74.5</v>
      </c>
      <c r="D124" s="27"/>
      <c r="E124" s="26">
        <f t="shared" si="21"/>
        <v>0</v>
      </c>
    </row>
    <row r="125" spans="1:6" s="9" customFormat="1" ht="23" x14ac:dyDescent="0.25">
      <c r="A125" s="22" t="s">
        <v>166</v>
      </c>
      <c r="B125" s="23" t="s">
        <v>168</v>
      </c>
      <c r="C125" s="24">
        <v>68.75</v>
      </c>
      <c r="D125" s="27"/>
      <c r="E125" s="26">
        <f t="shared" si="21"/>
        <v>0</v>
      </c>
    </row>
    <row r="126" spans="1:6" s="9" customFormat="1" ht="17.5" customHeight="1" x14ac:dyDescent="0.25">
      <c r="A126" s="22" t="s">
        <v>169</v>
      </c>
      <c r="B126" s="23" t="s">
        <v>170</v>
      </c>
      <c r="C126" s="24">
        <v>39.5</v>
      </c>
      <c r="D126" s="27"/>
      <c r="E126" s="26">
        <f t="shared" si="21"/>
        <v>0</v>
      </c>
    </row>
    <row r="127" spans="1:6" s="9" customFormat="1" ht="17.5" customHeight="1" x14ac:dyDescent="0.25">
      <c r="A127" s="22" t="s">
        <v>190</v>
      </c>
      <c r="B127" s="23" t="s">
        <v>191</v>
      </c>
      <c r="C127" s="24">
        <v>92</v>
      </c>
      <c r="D127" s="27"/>
      <c r="E127" s="26">
        <f t="shared" si="21"/>
        <v>0</v>
      </c>
    </row>
    <row r="128" spans="1:6" s="9" customFormat="1" ht="16" customHeight="1" x14ac:dyDescent="0.25">
      <c r="A128" s="22" t="s">
        <v>81</v>
      </c>
      <c r="B128" s="23" t="s">
        <v>58</v>
      </c>
      <c r="C128" s="24">
        <v>92.75</v>
      </c>
      <c r="D128" s="25"/>
      <c r="E128" s="26">
        <f t="shared" si="21"/>
        <v>0</v>
      </c>
    </row>
    <row r="129" spans="1:6" s="9" customFormat="1" ht="16" customHeight="1" x14ac:dyDescent="0.25">
      <c r="A129" s="32"/>
      <c r="C129" s="10"/>
      <c r="D129" s="43" t="s">
        <v>74</v>
      </c>
      <c r="E129" s="49">
        <f>SUM(E16:E128)</f>
        <v>0</v>
      </c>
    </row>
    <row r="130" spans="1:6" ht="17.5" customHeight="1" x14ac:dyDescent="0.45">
      <c r="A130" s="32"/>
      <c r="B130" s="9"/>
      <c r="C130" s="10"/>
      <c r="D130" s="44" t="s">
        <v>75</v>
      </c>
      <c r="E130" s="50">
        <f>E129*0.05</f>
        <v>0</v>
      </c>
      <c r="F130" s="9"/>
    </row>
    <row r="131" spans="1:6" s="2" customFormat="1" x14ac:dyDescent="0.45">
      <c r="A131" s="32"/>
      <c r="B131" s="9"/>
      <c r="C131" s="10"/>
      <c r="D131" s="44" t="s">
        <v>76</v>
      </c>
      <c r="E131" s="50">
        <f>E129*0.07</f>
        <v>0</v>
      </c>
      <c r="F131" s="9"/>
    </row>
    <row r="132" spans="1:6" s="2" customFormat="1" x14ac:dyDescent="0.45">
      <c r="A132" s="32"/>
      <c r="B132" s="9"/>
      <c r="C132" s="10"/>
      <c r="D132" s="43" t="s">
        <v>73</v>
      </c>
      <c r="E132" s="50">
        <f>SUM(E129:E131)</f>
        <v>0</v>
      </c>
      <c r="F132" s="9"/>
    </row>
    <row r="133" spans="1:6" s="2" customFormat="1" x14ac:dyDescent="0.45">
      <c r="A133" s="1"/>
      <c r="C133" s="3"/>
    </row>
    <row r="134" spans="1:6" x14ac:dyDescent="0.45">
      <c r="E134" s="6" t="s">
        <v>72</v>
      </c>
    </row>
    <row r="135" spans="1:6" x14ac:dyDescent="0.45">
      <c r="E135" s="6" t="s">
        <v>14</v>
      </c>
    </row>
    <row r="136" spans="1:6" x14ac:dyDescent="0.45">
      <c r="E136" s="6" t="s">
        <v>15</v>
      </c>
    </row>
  </sheetData>
  <dataConsolidate link="1"/>
  <mergeCells count="11">
    <mergeCell ref="B12:E12"/>
    <mergeCell ref="B11:E11"/>
    <mergeCell ref="A13:E13"/>
    <mergeCell ref="A3:E3"/>
    <mergeCell ref="A2:E2"/>
    <mergeCell ref="B10:E10"/>
    <mergeCell ref="B9:E9"/>
    <mergeCell ref="B8:E8"/>
    <mergeCell ref="B7:E7"/>
    <mergeCell ref="B6:E6"/>
    <mergeCell ref="A4:E4"/>
  </mergeCells>
  <conditionalFormatting sqref="E129">
    <cfRule type="cellIs" priority="1" operator="greaterThan">
      <formula>$E$129</formula>
    </cfRule>
  </conditionalFormatting>
  <conditionalFormatting sqref="E129:E6837">
    <cfRule type="cellIs" dxfId="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8" fitToWidth="0" fitToHeight="0" orientation="portrait" r:id="rId1"/>
  <rowBreaks count="2" manualBreakCount="2">
    <brk id="46" max="4" man="1"/>
    <brk id="87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FFB85-1D45-4F5B-8310-5881123DE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429BE-7BC9-4C50-9BE5-29D044309B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AAB4D2-B83E-42E7-BA7E-34589361E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NTIP order form</vt:lpstr>
      <vt:lpstr>'NTIP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Paolo</dc:creator>
  <cp:lastModifiedBy>Melina Sanchez-Caba</cp:lastModifiedBy>
  <cp:lastPrinted>2025-04-03T18:15:31Z</cp:lastPrinted>
  <dcterms:created xsi:type="dcterms:W3CDTF">2018-05-11T17:44:36Z</dcterms:created>
  <dcterms:modified xsi:type="dcterms:W3CDTF">2025-10-06T21:20:43Z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