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y/National/"/>
    </mc:Choice>
  </mc:AlternateContent>
  <xr:revisionPtr revIDLastSave="0" documentId="8_{E5962FF7-C565-4F83-9258-332FBCF02B0F}"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6" i="1" l="1"/>
  <c r="H62" i="1" l="1"/>
  <c r="H61" i="1"/>
  <c r="H21" i="1"/>
  <c r="H78" i="1"/>
  <c r="H77" i="1"/>
  <c r="H76" i="1"/>
  <c r="H79" i="1"/>
  <c r="H59" i="1"/>
  <c r="H57" i="1"/>
  <c r="H53" i="1"/>
  <c r="H24" i="1" l="1"/>
  <c r="H23" i="1"/>
  <c r="H34" i="1"/>
  <c r="H55" i="1"/>
  <c r="H54" i="1"/>
  <c r="H58" i="1"/>
  <c r="H93" i="1" l="1"/>
  <c r="H92" i="1"/>
  <c r="H91" i="1"/>
  <c r="H90" i="1"/>
  <c r="H75" i="1"/>
  <c r="H88" i="1"/>
  <c r="H87" i="1"/>
  <c r="H86" i="1"/>
  <c r="H85" i="1"/>
  <c r="H84" i="1"/>
  <c r="H83" i="1"/>
  <c r="H82" i="1"/>
  <c r="H81" i="1"/>
  <c r="H80" i="1"/>
  <c r="H73" i="1"/>
  <c r="H72" i="1"/>
  <c r="H71" i="1"/>
  <c r="H70" i="1"/>
  <c r="H69" i="1"/>
  <c r="H68" i="1"/>
  <c r="H67" i="1"/>
  <c r="H66" i="1"/>
  <c r="H51" i="1"/>
  <c r="H50" i="1"/>
  <c r="H49" i="1"/>
  <c r="H47" i="1"/>
  <c r="H45" i="1"/>
  <c r="H43" i="1"/>
  <c r="H42" i="1"/>
  <c r="H41" i="1"/>
  <c r="H39" i="1"/>
  <c r="H38" i="1"/>
  <c r="H37" i="1"/>
  <c r="H36" i="1"/>
  <c r="H33" i="1"/>
  <c r="H31" i="1"/>
  <c r="H30" i="1"/>
  <c r="H29" i="1"/>
  <c r="H27" i="1"/>
  <c r="H26" i="1"/>
  <c r="H20" i="1"/>
  <c r="H19" i="1"/>
  <c r="H16" i="1"/>
  <c r="H15" i="1"/>
  <c r="H94" i="1" l="1"/>
  <c r="H95" i="1" s="1"/>
  <c r="H96" i="1" l="1"/>
  <c r="H97" i="1" l="1"/>
</calcChain>
</file>

<file path=xl/sharedStrings.xml><?xml version="1.0" encoding="utf-8"?>
<sst xmlns="http://schemas.openxmlformats.org/spreadsheetml/2006/main" count="115" uniqueCount="101">
  <si>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</si>
  <si>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</si>
  <si>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</si>
  <si>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</si>
  <si>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</si>
  <si>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</si>
  <si>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</si>
  <si>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</si>
  <si>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</si>
  <si>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</si>
  <si>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</si>
  <si>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</si>
  <si>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</si>
  <si>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</si>
  <si>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</si>
  <si>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</si>
  <si>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</si>
  <si>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Grade 3/4 Mathology Math Mats</t>
  </si>
  <si>
    <t>Grade 5/6 Mathology Math Mats</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</si>
  <si>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</si>
  <si>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</si>
  <si>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</si>
  <si>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</si>
  <si>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</si>
  <si>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</si>
  <si>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</si>
  <si>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</si>
  <si>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Mathology Grade 1 Classroom Activity Kit - National Edition</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</si>
  <si>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</si>
  <si>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</si>
  <si>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</si>
  <si>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</si>
  <si>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</si>
  <si>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</si>
  <si>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</si>
  <si>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</si>
  <si>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</si>
  <si>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</si>
  <si>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</si>
  <si>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</si>
  <si>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</si>
  <si>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</si>
  <si>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</si>
  <si>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</si>
  <si>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</si>
  <si>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</si>
  <si>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</si>
  <si>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</si>
  <si>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</si>
  <si>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</si>
  <si>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</si>
  <si>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</si>
  <si>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</si>
  <si>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</si>
  <si>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</si>
  <si>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</si>
  <si>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</si>
  <si>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</si>
  <si>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</si>
  <si>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</si>
  <si>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</si>
  <si>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</si>
  <si>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</si>
  <si>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</si>
  <si>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</si>
  <si>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</si>
  <si>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</si>
  <si>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</si>
  <si>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</si>
  <si>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</si>
  <si>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</si>
  <si>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</si>
  <si>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</si>
  <si>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Grade 1/2 Mathology Math Mats</t>
  </si>
  <si>
    <t>Welcome to Math Class</t>
  </si>
  <si>
    <t>Pearson Canada Mathematics Learning Progression Digital Version K-9</t>
  </si>
  <si>
    <t>Mathology Grade 9</t>
  </si>
  <si>
    <t>Mathology.ca Grade K-9 - 1 year online teacher licence</t>
  </si>
  <si>
    <t>Mathology.ca Grade K-9 - 3 year online teacher licence</t>
  </si>
  <si>
    <t>The Marilyn Burns Fractions Kit</t>
  </si>
  <si>
    <t>Mathology School Packs K-3</t>
  </si>
  <si>
    <t>Grade 5-8 Mathology Math Mats</t>
  </si>
  <si>
    <t>2026 Order Form</t>
  </si>
  <si>
    <r>
      <t xml:space="preserve">National Mathology Pricing  
</t>
    </r>
    <r>
      <rPr>
        <b/>
        <sz val="22"/>
        <rFont val="Plus Jakarta Sans"/>
      </rPr>
      <t>(BC, MB, NB, NL, NT, NS, NU, PE, QC, SK, YT)</t>
    </r>
  </si>
  <si>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</si>
  <si>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</si>
  <si>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</si>
  <si>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</si>
  <si>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(Teal)</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</si>
  <si>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</si>
  <si>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</si>
  <si>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</si>
  <si>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</si>
  <si>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</si>
  <si>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7 Practice Workbook Teacher Edition</t>
    </r>
    <r>
      <rPr>
        <sz val="9"/>
        <color theme="1"/>
        <rFont val="Plus Jakarta Sans"/>
      </rPr>
      <t xml:space="preserve">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</si>
  <si>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</si>
  <si>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8 Practice Workbook Teacher Edition</t>
    </r>
    <r>
      <rPr>
        <sz val="9"/>
        <color rgb="FFFF0000"/>
        <rFont val="Plus Jakarta Sans"/>
      </rPr>
      <t xml:space="preserve"> </t>
    </r>
    <r>
      <rPr>
        <sz val="9"/>
        <color theme="1"/>
        <rFont val="Plus Jakarta Sans"/>
      </rPr>
      <t>(Burgundy)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</si>
  <si>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</si>
  <si>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</si>
  <si>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r>
      <rPr>
        <sz val="9"/>
        <color rgb="FFFF0000"/>
        <rFont val="Plus Jakarta Sans"/>
      </rPr>
      <t>NEW!</t>
    </r>
    <r>
      <rPr>
        <sz val="9"/>
        <color rgb="FF000000"/>
        <rFont val="Plus Jakarta Sans"/>
      </rPr>
      <t xml:space="preserve"> What to Look For 2: Understanding and Developing Student Thinking in Multiplicative Reasoning</t>
    </r>
  </si>
  <si>
    <r>
      <rPr>
        <sz val="9"/>
        <color rgb="FFFF0000"/>
        <rFont val="Plus Jakarta Sans"/>
      </rPr>
      <t>NEW!</t>
    </r>
    <r>
      <rPr>
        <sz val="9"/>
        <color rgb="FF000000"/>
        <rFont val="Plus Jakarta Sans"/>
      </rPr>
      <t xml:space="preserve"> Math Workshop 6-12: Five Steps to Implementing a Student-Centered Learning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</si>
</sst>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4"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b/>
      <sz val="22"/>
      <name val="Plus Jakarta Sans"/>
    </font>
    <font>
      <b/>
      <sz val="18"/>
      <name val="Plus Jakarta Sans"/>
    </font>
    <font>
      <sz val="10"/>
      <name val="Plus Jakarta Sans"/>
    </font>
    <font>
      <sz val="10"/>
      <color theme="1"/>
      <name val="Plus Jakarta Sans"/>
    </font>
    <font>
      <sz val="9"/>
      <name val="Plus Jakarta Sans"/>
    </font>
    <font>
      <b/>
      <sz val="9"/>
      <name val="Plus Jakarta Sans"/>
    </font>
    <font>
      <b/>
      <sz val="9"/>
      <color rgb="FF000000"/>
      <name val="Plus Jakarta Sans"/>
    </font>
    <font>
      <sz val="9"/>
      <color rgb="FF000000"/>
      <name val="Plus Jakarta Sans"/>
    </font>
    <font>
      <b/>
      <sz val="9"/>
      <color theme="1"/>
      <name val="Plus Jakarta Sans"/>
    </font>
    <font>
      <u/>
      <sz val="12"/>
      <color theme="10"/>
      <name val="Plus Jakarta Sans"/>
    </font>
    <font>
      <sz val="9"/>
      <color theme="1"/>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12"/>
      <color theme="1"/>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25">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center" vertical="center"/>
    </xf>
    <xf numFmtId="0" fontId="15" fillId="0" borderId="0" xfId="0" applyFont="1" applyAlignment="1">
      <alignment vertical="center"/>
    </xf>
    <xf numFmtId="0" fontId="15" fillId="11" borderId="0" xfId="0" applyFont="1" applyFill="1" applyAlignment="1">
      <alignment vertical="center"/>
    </xf>
    <xf numFmtId="0" fontId="15" fillId="0" borderId="21" xfId="0" applyFont="1" applyBorder="1" applyAlignment="1">
      <alignment vertical="center"/>
    </xf>
    <xf numFmtId="1" fontId="22" fillId="4" borderId="6" xfId="0" applyNumberFormat="1" applyFont="1" applyFill="1" applyBorder="1" applyAlignment="1">
      <alignment horizontal="center" vertical="center"/>
    </xf>
    <xf numFmtId="44" fontId="22" fillId="4" borderId="6" xfId="1" applyFont="1" applyFill="1" applyBorder="1" applyAlignment="1">
      <alignment horizontal="center" vertical="center"/>
    </xf>
    <xf numFmtId="0" fontId="22" fillId="4" borderId="6" xfId="0" applyFont="1" applyFill="1" applyBorder="1" applyAlignment="1">
      <alignment horizontal="center" vertical="center"/>
    </xf>
    <xf numFmtId="44" fontId="22" fillId="4" borderId="6" xfId="1" applyFont="1" applyFill="1" applyBorder="1" applyAlignment="1">
      <alignment vertical="center"/>
    </xf>
    <xf numFmtId="1" fontId="24" fillId="0" borderId="6" xfId="0" applyNumberFormat="1" applyFont="1" applyBorder="1" applyAlignment="1">
      <alignment horizontal="center" vertical="center"/>
    </xf>
    <xf numFmtId="44" fontId="24" fillId="0" borderId="6" xfId="1" applyFont="1" applyBorder="1" applyAlignment="1">
      <alignment horizontal="center" vertical="center" wrapText="1"/>
    </xf>
    <xf numFmtId="0" fontId="24" fillId="0" borderId="8" xfId="0" applyFont="1" applyBorder="1" applyAlignment="1">
      <alignment horizontal="center" vertical="center"/>
    </xf>
    <xf numFmtId="44" fontId="24" fillId="0" borderId="8" xfId="1" applyFont="1" applyBorder="1" applyAlignment="1">
      <alignment vertical="center"/>
    </xf>
    <xf numFmtId="1" fontId="24" fillId="0" borderId="8" xfId="0" applyNumberFormat="1" applyFont="1" applyBorder="1" applyAlignment="1">
      <alignment horizontal="center" vertical="center"/>
    </xf>
    <xf numFmtId="44" fontId="24" fillId="0" borderId="8" xfId="1" applyFont="1" applyBorder="1" applyAlignment="1">
      <alignment horizontal="center" vertical="center"/>
    </xf>
    <xf numFmtId="0" fontId="24" fillId="0" borderId="6" xfId="0" applyFont="1" applyBorder="1" applyAlignment="1">
      <alignment horizontal="center" vertical="center"/>
    </xf>
    <xf numFmtId="1" fontId="24" fillId="0" borderId="7" xfId="0" applyNumberFormat="1" applyFont="1" applyBorder="1" applyAlignment="1">
      <alignment horizontal="center" vertical="center"/>
    </xf>
    <xf numFmtId="44" fontId="24" fillId="0" borderId="7" xfId="1" applyFont="1" applyBorder="1" applyAlignment="1">
      <alignment horizontal="center" vertical="center"/>
    </xf>
    <xf numFmtId="0" fontId="24" fillId="0" borderId="7" xfId="0" applyFont="1" applyBorder="1" applyAlignment="1">
      <alignment horizontal="center" vertical="center"/>
    </xf>
    <xf numFmtId="1" fontId="24" fillId="0" borderId="7" xfId="0" applyNumberFormat="1" applyFont="1" applyBorder="1" applyAlignment="1">
      <alignment horizontal="center" vertical="center" wrapText="1"/>
    </xf>
    <xf numFmtId="44" fontId="24" fillId="0" borderId="6" xfId="1" applyFont="1" applyBorder="1" applyAlignment="1">
      <alignment horizontal="center" vertical="center"/>
    </xf>
    <xf numFmtId="1" fontId="24" fillId="0" borderId="6" xfId="0" applyNumberFormat="1" applyFont="1" applyBorder="1" applyAlignment="1">
      <alignment horizontal="center" vertical="center" wrapText="1"/>
    </xf>
    <xf numFmtId="1" fontId="24" fillId="0" borderId="0" xfId="0" applyNumberFormat="1" applyFont="1" applyAlignment="1">
      <alignment horizontal="center" vertical="center"/>
    </xf>
    <xf numFmtId="1" fontId="22" fillId="8" borderId="6" xfId="0" applyNumberFormat="1" applyFont="1" applyFill="1" applyBorder="1" applyAlignment="1">
      <alignment horizontal="center" vertical="center"/>
    </xf>
    <xf numFmtId="44" fontId="22" fillId="8" borderId="6" xfId="1" applyFont="1" applyFill="1" applyBorder="1" applyAlignment="1">
      <alignment horizontal="center" vertical="center"/>
    </xf>
    <xf numFmtId="0" fontId="22" fillId="8" borderId="6" xfId="0" applyFont="1" applyFill="1" applyBorder="1" applyAlignment="1">
      <alignment horizontal="center" vertical="center"/>
    </xf>
    <xf numFmtId="44" fontId="22" fillId="8" borderId="6" xfId="1" applyFont="1" applyFill="1" applyBorder="1" applyAlignment="1">
      <alignment vertical="center"/>
    </xf>
    <xf numFmtId="44" fontId="24" fillId="0" borderId="7" xfId="1" applyFont="1" applyBorder="1" applyAlignment="1">
      <alignment vertical="center"/>
    </xf>
    <xf numFmtId="0" fontId="24" fillId="0" borderId="7" xfId="0" applyFont="1" applyBorder="1" applyAlignment="1">
      <alignment vertical="center"/>
    </xf>
    <xf numFmtId="44" fontId="24" fillId="0" borderId="6" xfId="1" applyFont="1" applyBorder="1" applyAlignment="1">
      <alignment vertical="center"/>
    </xf>
    <xf numFmtId="0" fontId="24" fillId="0" borderId="6" xfId="0" applyFont="1" applyBorder="1" applyAlignment="1">
      <alignment vertical="center"/>
    </xf>
    <xf numFmtId="1" fontId="24" fillId="0" borderId="8" xfId="0" applyNumberFormat="1" applyFont="1" applyBorder="1" applyAlignment="1">
      <alignment horizontal="center" vertical="center" wrapText="1"/>
    </xf>
    <xf numFmtId="0" fontId="22" fillId="0" borderId="0" xfId="0" applyFont="1" applyAlignment="1">
      <alignment vertical="center"/>
    </xf>
    <xf numFmtId="1" fontId="22" fillId="0" borderId="0" xfId="0" applyNumberFormat="1" applyFont="1" applyAlignment="1">
      <alignment horizontal="center" vertical="center"/>
    </xf>
    <xf numFmtId="44" fontId="21" fillId="0" borderId="0" xfId="1" applyFont="1" applyAlignment="1">
      <alignment horizontal="center" vertical="center"/>
    </xf>
    <xf numFmtId="1" fontId="22" fillId="0" borderId="0" xfId="13" applyNumberFormat="1" applyFont="1" applyAlignment="1">
      <alignment horizontal="center"/>
    </xf>
    <xf numFmtId="44" fontId="21" fillId="0" borderId="9" xfId="1" applyFont="1" applyBorder="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1" fontId="21" fillId="0" borderId="0" xfId="13" applyNumberFormat="1" applyFont="1" applyAlignment="1">
      <alignment horizontal="center"/>
    </xf>
    <xf numFmtId="44" fontId="21" fillId="0" borderId="10" xfId="1" applyFont="1" applyBorder="1" applyAlignment="1">
      <alignment vertical="center"/>
    </xf>
    <xf numFmtId="1" fontId="21" fillId="0" borderId="0" xfId="0" applyNumberFormat="1" applyFont="1" applyAlignment="1">
      <alignment horizontal="center" vertical="center"/>
    </xf>
    <xf numFmtId="44" fontId="21" fillId="0" borderId="0" xfId="1" applyFont="1" applyBorder="1" applyAlignment="1">
      <alignment horizontal="center" vertical="center"/>
    </xf>
    <xf numFmtId="1" fontId="21" fillId="0" borderId="0" xfId="0" applyNumberFormat="1" applyFont="1" applyAlignment="1">
      <alignment horizontal="center" vertical="center" wrapText="1"/>
    </xf>
    <xf numFmtId="0" fontId="32" fillId="0" borderId="0" xfId="0" applyFont="1"/>
    <xf numFmtId="1" fontId="32" fillId="0" borderId="0" xfId="0" applyNumberFormat="1" applyFont="1" applyAlignment="1">
      <alignment horizontal="center"/>
    </xf>
    <xf numFmtId="44" fontId="32" fillId="0" borderId="0" xfId="1" applyFont="1" applyAlignment="1">
      <alignment horizontal="center"/>
    </xf>
    <xf numFmtId="0" fontId="32" fillId="0" borderId="0" xfId="0" applyFont="1" applyAlignment="1">
      <alignment horizontal="center"/>
    </xf>
    <xf numFmtId="44" fontId="32" fillId="0" borderId="0" xfId="1" applyFont="1" applyAlignment="1"/>
    <xf numFmtId="44" fontId="33" fillId="0" borderId="0" xfId="1" applyFont="1" applyAlignment="1">
      <alignment horizontal="right" vertical="top" readingOrder="1"/>
    </xf>
    <xf numFmtId="164" fontId="16" fillId="2" borderId="0" xfId="9" applyNumberFormat="1" applyFont="1" applyFill="1" applyBorder="1" applyAlignment="1">
      <alignment horizontal="center" wrapText="1"/>
    </xf>
    <xf numFmtId="164" fontId="16" fillId="2" borderId="22" xfId="9" applyNumberFormat="1" applyFont="1" applyFill="1" applyBorder="1" applyAlignment="1">
      <alignment horizontal="center" wrapText="1"/>
    </xf>
    <xf numFmtId="0" fontId="23" fillId="5" borderId="1"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2" fillId="4" borderId="1" xfId="0" applyFont="1" applyFill="1" applyBorder="1" applyAlignment="1">
      <alignment horizontal="left" vertical="center"/>
    </xf>
    <xf numFmtId="0" fontId="22" fillId="4" borderId="2" xfId="0" applyFont="1" applyFill="1" applyBorder="1" applyAlignment="1">
      <alignment horizontal="left" vertical="center"/>
    </xf>
    <xf numFmtId="0" fontId="22" fillId="4" borderId="6" xfId="0" applyFont="1" applyFill="1" applyBorder="1" applyAlignment="1">
      <alignment horizontal="left" vertical="center"/>
    </xf>
    <xf numFmtId="0" fontId="21" fillId="0" borderId="4" xfId="0" applyFont="1" applyBorder="1" applyAlignment="1">
      <alignment vertical="center"/>
    </xf>
    <xf numFmtId="0" fontId="21" fillId="0" borderId="5" xfId="0" applyFont="1" applyBorder="1" applyAlignment="1">
      <alignment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9"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14" fillId="0" borderId="0" xfId="0" applyFont="1" applyAlignment="1">
      <alignment horizontal="center" vertical="center"/>
    </xf>
    <xf numFmtId="0" fontId="14" fillId="6" borderId="0" xfId="0" applyFont="1" applyFill="1" applyAlignment="1">
      <alignment horizontal="center" vertical="center"/>
    </xf>
    <xf numFmtId="0" fontId="14" fillId="0" borderId="21" xfId="0" applyFont="1" applyBorder="1" applyAlignment="1">
      <alignment horizontal="center" vertical="center"/>
    </xf>
    <xf numFmtId="164" fontId="18" fillId="2" borderId="0" xfId="0" applyNumberFormat="1" applyFont="1" applyFill="1" applyAlignment="1">
      <alignment horizontal="center" vertical="center" wrapText="1"/>
    </xf>
    <xf numFmtId="164" fontId="18" fillId="2" borderId="22" xfId="0" applyNumberFormat="1" applyFont="1" applyFill="1" applyBorder="1" applyAlignment="1">
      <alignment horizontal="center" vertical="center" wrapText="1"/>
    </xf>
    <xf numFmtId="0" fontId="19" fillId="0" borderId="15" xfId="0" applyFont="1" applyBorder="1" applyAlignment="1">
      <alignment horizontal="center" vertical="center"/>
    </xf>
    <xf numFmtId="0" fontId="20" fillId="0" borderId="15" xfId="0" applyFont="1" applyBorder="1" applyAlignment="1">
      <alignment horizontal="center"/>
    </xf>
    <xf numFmtId="0" fontId="20" fillId="0" borderId="20" xfId="0" applyFont="1" applyBorder="1" applyAlignment="1">
      <alignment horizontal="center"/>
    </xf>
    <xf numFmtId="0" fontId="21" fillId="0" borderId="12" xfId="0" applyFont="1" applyBorder="1" applyAlignment="1">
      <alignment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1" fillId="0" borderId="0" xfId="0" applyFont="1" applyAlignment="1">
      <alignment horizontal="right" vertical="center" wrapText="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14" xfId="0" applyFont="1" applyBorder="1" applyAlignment="1">
      <alignment horizontal="lef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7" borderId="16" xfId="9" applyFont="1" applyFill="1" applyBorder="1" applyAlignment="1">
      <alignment horizontal="left" vertical="center" wrapText="1"/>
    </xf>
    <xf numFmtId="0" fontId="26" fillId="7" borderId="17" xfId="9" applyFont="1" applyFill="1" applyBorder="1" applyAlignment="1">
      <alignment horizontal="left" vertical="center" wrapText="1"/>
    </xf>
    <xf numFmtId="0" fontId="26" fillId="7" borderId="18" xfId="9" applyFont="1" applyFill="1" applyBorder="1" applyAlignment="1">
      <alignment horizontal="left" vertical="center" wrapText="1"/>
    </xf>
    <xf numFmtId="0" fontId="27" fillId="7" borderId="19" xfId="9" applyFont="1" applyFill="1" applyBorder="1" applyAlignment="1">
      <alignment horizontal="left" vertical="center" wrapText="1"/>
    </xf>
    <xf numFmtId="0" fontId="27" fillId="7" borderId="15" xfId="9" applyFont="1" applyFill="1" applyBorder="1" applyAlignment="1">
      <alignment horizontal="left" vertical="center" wrapText="1"/>
    </xf>
    <xf numFmtId="0" fontId="27" fillId="7" borderId="20" xfId="9" applyFont="1" applyFill="1" applyBorder="1" applyAlignment="1">
      <alignment horizontal="left" vertical="center" wrapText="1"/>
    </xf>
    <xf numFmtId="0" fontId="23" fillId="12" borderId="1" xfId="0" applyFont="1" applyFill="1" applyBorder="1" applyAlignment="1">
      <alignment horizontal="left" vertical="center" wrapText="1"/>
    </xf>
    <xf numFmtId="0" fontId="23" fillId="12" borderId="2"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2" fillId="4" borderId="3" xfId="0" applyFont="1" applyFill="1" applyBorder="1" applyAlignment="1">
      <alignment horizontal="left"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2" fillId="8" borderId="1" xfId="0" applyFont="1" applyFill="1" applyBorder="1" applyAlignment="1">
      <alignment horizontal="left" vertical="center"/>
    </xf>
    <xf numFmtId="0" fontId="22" fillId="8" borderId="2" xfId="0" applyFont="1" applyFill="1" applyBorder="1" applyAlignment="1">
      <alignment horizontal="left" vertical="center"/>
    </xf>
    <xf numFmtId="0" fontId="22" fillId="8" borderId="3" xfId="0" applyFont="1" applyFill="1" applyBorder="1" applyAlignment="1">
      <alignment horizontal="left" vertical="center"/>
    </xf>
    <xf numFmtId="0" fontId="30" fillId="9" borderId="1" xfId="9" applyFont="1" applyFill="1" applyBorder="1" applyAlignment="1">
      <alignment horizontal="left" vertical="center" wrapText="1"/>
    </xf>
    <xf numFmtId="0" fontId="30" fillId="9" borderId="2" xfId="9" applyFont="1" applyFill="1" applyBorder="1" applyAlignment="1">
      <alignment horizontal="left" vertical="center" wrapText="1"/>
    </xf>
    <xf numFmtId="0" fontId="30" fillId="9" borderId="3" xfId="9" applyFont="1" applyFill="1" applyBorder="1" applyAlignment="1">
      <alignment horizontal="left" vertical="center" wrapText="1"/>
    </xf>
    <xf numFmtId="0" fontId="31" fillId="10" borderId="1" xfId="0" applyFont="1" applyFill="1" applyBorder="1" applyAlignment="1">
      <alignment horizontal="left" vertical="center" wrapText="1"/>
    </xf>
    <xf numFmtId="0" fontId="31" fillId="10" borderId="2"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twitter.com/PearsonK12" TargetMode="External"/><Relationship Id="rId7" Type="http://schemas.openxmlformats.org/officeDocument/2006/relationships/image" Target="../media/image4.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hyperlink" Target="https://www.facebook.com/pearsonk12/"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92538</xdr:colOff>
      <xdr:row>0</xdr:row>
      <xdr:rowOff>63504</xdr:rowOff>
    </xdr:from>
    <xdr:to>
      <xdr:col>8</xdr:col>
      <xdr:colOff>61384</xdr:colOff>
      <xdr:row>0</xdr:row>
      <xdr:rowOff>700376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911101" y="63504"/>
          <a:ext cx="1961158" cy="636872"/>
        </a:xfrm>
        <a:prstGeom prst="rect">
          <a:avLst/>
        </a:prstGeom>
      </xdr:spPr>
    </xdr:pic>
    <xdr:clientData/>
  </xdr:twoCellAnchor>
  <xdr:twoCellAnchor>
    <xdr:from>
      <xdr:col>0</xdr:col>
      <xdr:colOff>190500</xdr:colOff>
      <xdr:row>93</xdr:row>
      <xdr:rowOff>108856</xdr:rowOff>
    </xdr:from>
    <xdr:to>
      <xdr:col>1</xdr:col>
      <xdr:colOff>2243667</xdr:colOff>
      <xdr:row>97</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93</xdr:row>
      <xdr:rowOff>84816</xdr:rowOff>
    </xdr:from>
    <xdr:to>
      <xdr:col>3</xdr:col>
      <xdr:colOff>127000</xdr:colOff>
      <xdr:row>95</xdr:row>
      <xdr:rowOff>109928</xdr:rowOff>
    </xdr:to>
    <xdr:pic>
      <xdr:nvPicPr>
        <xdr:cNvPr id="16" name="Picture 15">
          <a:hlinkClick xmlns:r="http://schemas.openxmlformats.org/officeDocument/2006/relationships" r:id="rId3"/>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4"/>
        <a:stretch>
          <a:fillRect/>
        </a:stretch>
      </xdr:blipFill>
      <xdr:spPr>
        <a:xfrm>
          <a:off x="3937505" y="40188594"/>
          <a:ext cx="1855106" cy="603668"/>
        </a:xfrm>
        <a:prstGeom prst="rect">
          <a:avLst/>
        </a:prstGeom>
      </xdr:spPr>
    </xdr:pic>
    <xdr:clientData/>
  </xdr:twoCellAnchor>
  <xdr:twoCellAnchor editAs="oneCell">
    <xdr:from>
      <xdr:col>1</xdr:col>
      <xdr:colOff>2871875</xdr:colOff>
      <xdr:row>95</xdr:row>
      <xdr:rowOff>75597</xdr:rowOff>
    </xdr:from>
    <xdr:to>
      <xdr:col>3</xdr:col>
      <xdr:colOff>119945</xdr:colOff>
      <xdr:row>97</xdr:row>
      <xdr:rowOff>88594</xdr:rowOff>
    </xdr:to>
    <xdr:pic>
      <xdr:nvPicPr>
        <xdr:cNvPr id="17" name="Picture 16">
          <a:hlinkClick xmlns:r="http://schemas.openxmlformats.org/officeDocument/2006/relationships" r:id="rId5"/>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6"/>
        <a:stretch>
          <a:fillRect/>
        </a:stretch>
      </xdr:blipFill>
      <xdr:spPr>
        <a:xfrm>
          <a:off x="3937264" y="40757930"/>
          <a:ext cx="1848292" cy="605663"/>
        </a:xfrm>
        <a:prstGeom prst="rect">
          <a:avLst/>
        </a:prstGeom>
      </xdr:spPr>
    </xdr:pic>
    <xdr:clientData/>
  </xdr:twoCellAnchor>
  <xdr:twoCellAnchor editAs="oneCell">
    <xdr:from>
      <xdr:col>0</xdr:col>
      <xdr:colOff>241300</xdr:colOff>
      <xdr:row>0</xdr:row>
      <xdr:rowOff>119066</xdr:rowOff>
    </xdr:from>
    <xdr:to>
      <xdr:col>1</xdr:col>
      <xdr:colOff>719839</xdr:colOff>
      <xdr:row>0</xdr:row>
      <xdr:rowOff>429963</xdr:rowOff>
    </xdr:to>
    <xdr:pic>
      <xdr:nvPicPr>
        <xdr:cNvPr id="5" name="Picture 4">
          <a:extLst>
            <a:ext uri="{FF2B5EF4-FFF2-40B4-BE49-F238E27FC236}">
              <a16:creationId xmlns:a16="http://schemas.microsoft.com/office/drawing/2014/main" id="{AC17630C-31FA-33E3-3E58-7FC62AAF3B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300" y="119066"/>
          <a:ext cx="1542164"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1"/>
  <sheetViews>
    <sheetView tabSelected="1" topLeftCell="A29" zoomScale="80" zoomScaleNormal="80" zoomScaleSheetLayoutView="70" zoomScalePageLayoutView="93" workbookViewId="0">
      <selection activeCell="A33" sqref="A33:D33"/>
    </sheetView>
  </sheetViews>
  <sheetFormatPr defaultColWidth="10.9140625" defaultRowHeight="24" x14ac:dyDescent="0.85"/>
  <cols>
    <col min="1" max="1" width="14" style="51" customWidth="1"/>
    <col min="2" max="2" width="45.4140625" style="51" customWidth="1"/>
    <col min="3" max="3" width="14.9140625" style="51" customWidth="1"/>
    <col min="4" max="4" width="12.4140625" style="51" customWidth="1"/>
    <col min="5" max="5" width="16.6640625" style="52" customWidth="1"/>
    <col min="6" max="6" width="12.4140625" style="53" customWidth="1"/>
    <col min="7" max="7" width="11.9140625" style="54" customWidth="1"/>
    <col min="8" max="8" width="14.25" style="55" customWidth="1"/>
    <col min="9" max="16384" width="10.9140625" style="1"/>
  </cols>
  <sheetData>
    <row r="1" spans="1:38" s="2" customFormat="1" ht="110" customHeight="1" x14ac:dyDescent="1.6">
      <c r="A1" s="57" t="s">
        <v>83</v>
      </c>
      <c r="B1" s="57"/>
      <c r="C1" s="57"/>
      <c r="D1" s="57"/>
      <c r="E1" s="57"/>
      <c r="F1" s="57"/>
      <c r="G1" s="57"/>
      <c r="H1" s="58"/>
    </row>
    <row r="2" spans="1:38" s="2" customFormat="1" ht="35" customHeight="1" x14ac:dyDescent="0.3">
      <c r="A2" s="76" t="s">
        <v>82</v>
      </c>
      <c r="B2" s="76"/>
      <c r="C2" s="76"/>
      <c r="D2" s="76"/>
      <c r="E2" s="76"/>
      <c r="F2" s="76"/>
      <c r="G2" s="76"/>
      <c r="H2" s="77"/>
    </row>
    <row r="3" spans="1:38" s="2" customFormat="1" ht="17" customHeight="1" x14ac:dyDescent="0.7">
      <c r="A3" s="78" t="s">
        <v>32</v>
      </c>
      <c r="B3" s="78"/>
      <c r="C3" s="79"/>
      <c r="D3" s="79"/>
      <c r="E3" s="79"/>
      <c r="F3" s="79"/>
      <c r="G3" s="79"/>
      <c r="H3" s="80"/>
    </row>
    <row r="4" spans="1:38" s="3" customFormat="1" ht="23.5" customHeight="1" x14ac:dyDescent="0.35">
      <c r="A4" s="89" t="s">
        <v>0</v>
      </c>
      <c r="B4" s="89"/>
      <c r="C4" s="89"/>
      <c r="D4" s="89"/>
      <c r="E4" s="89"/>
      <c r="F4" s="89"/>
      <c r="G4" s="89"/>
      <c r="H4" s="89"/>
    </row>
    <row r="5" spans="1:38" s="4" customFormat="1" ht="27" customHeight="1" x14ac:dyDescent="0.35">
      <c r="A5" s="62" t="s">
        <v>1</v>
      </c>
      <c r="B5" s="63"/>
      <c r="C5" s="63"/>
      <c r="D5" s="64" t="s">
        <v>2</v>
      </c>
      <c r="E5" s="64"/>
      <c r="F5" s="64"/>
      <c r="G5" s="64"/>
      <c r="H5" s="64"/>
    </row>
    <row r="6" spans="1:38" s="3" customFormat="1" ht="27" customHeight="1" x14ac:dyDescent="0.35">
      <c r="A6" s="81" t="s">
        <v>3</v>
      </c>
      <c r="B6" s="82"/>
      <c r="C6" s="82"/>
      <c r="D6" s="81" t="s">
        <v>4</v>
      </c>
      <c r="E6" s="82"/>
      <c r="F6" s="82"/>
      <c r="G6" s="82"/>
      <c r="H6" s="83"/>
    </row>
    <row r="7" spans="1:38" s="3" customFormat="1" ht="27" customHeight="1" x14ac:dyDescent="0.35">
      <c r="A7" s="65" t="s">
        <v>5</v>
      </c>
      <c r="B7" s="66"/>
      <c r="C7" s="66"/>
      <c r="D7" s="65" t="s">
        <v>5</v>
      </c>
      <c r="E7" s="66"/>
      <c r="F7" s="66"/>
      <c r="G7" s="66"/>
      <c r="H7" s="84"/>
    </row>
    <row r="8" spans="1:38" s="3" customFormat="1" ht="27" customHeight="1" x14ac:dyDescent="0.35">
      <c r="A8" s="65" t="s">
        <v>6</v>
      </c>
      <c r="B8" s="66"/>
      <c r="C8" s="66"/>
      <c r="D8" s="91" t="s">
        <v>6</v>
      </c>
      <c r="E8" s="92"/>
      <c r="F8" s="92"/>
      <c r="G8" s="92"/>
      <c r="H8" s="93"/>
    </row>
    <row r="9" spans="1:38" s="3" customFormat="1" ht="27" customHeight="1" x14ac:dyDescent="0.35">
      <c r="A9" s="65" t="s">
        <v>7</v>
      </c>
      <c r="B9" s="66"/>
      <c r="C9" s="66"/>
      <c r="D9" s="91" t="s">
        <v>7</v>
      </c>
      <c r="E9" s="92"/>
      <c r="F9" s="92"/>
      <c r="G9" s="92"/>
      <c r="H9" s="93"/>
    </row>
    <row r="10" spans="1:38" s="3" customFormat="1" ht="27" customHeight="1" x14ac:dyDescent="0.35">
      <c r="A10" s="65" t="s">
        <v>8</v>
      </c>
      <c r="B10" s="66"/>
      <c r="C10" s="66"/>
      <c r="D10" s="91" t="s">
        <v>8</v>
      </c>
      <c r="E10" s="92"/>
      <c r="F10" s="92"/>
      <c r="G10" s="92"/>
      <c r="H10" s="93"/>
    </row>
    <row r="11" spans="1:38" s="3" customFormat="1" ht="27" customHeight="1" x14ac:dyDescent="0.35">
      <c r="A11" s="65" t="s">
        <v>9</v>
      </c>
      <c r="B11" s="66"/>
      <c r="C11" s="66"/>
      <c r="D11" s="91" t="s">
        <v>9</v>
      </c>
      <c r="E11" s="92"/>
      <c r="F11" s="92"/>
      <c r="G11" s="92"/>
      <c r="H11" s="93"/>
    </row>
    <row r="12" spans="1:38" s="3" customFormat="1" ht="27" customHeight="1" x14ac:dyDescent="0.35">
      <c r="A12" s="90" t="s">
        <v>10</v>
      </c>
      <c r="B12" s="90"/>
      <c r="C12" s="90"/>
      <c r="D12" s="90"/>
      <c r="E12" s="90"/>
      <c r="F12" s="90"/>
      <c r="G12" s="90"/>
      <c r="H12" s="90"/>
    </row>
    <row r="13" spans="1:38" s="6" customFormat="1" ht="25.25" customHeight="1" x14ac:dyDescent="0.35">
      <c r="A13" s="62" t="s">
        <v>33</v>
      </c>
      <c r="B13" s="63"/>
      <c r="C13" s="63"/>
      <c r="D13" s="106"/>
      <c r="E13" s="12" t="s">
        <v>11</v>
      </c>
      <c r="F13" s="13" t="s">
        <v>12</v>
      </c>
      <c r="G13" s="14" t="s">
        <v>13</v>
      </c>
      <c r="H13" s="15" t="s">
        <v>14</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s="6" customFormat="1" ht="25.25" customHeight="1" x14ac:dyDescent="0.35">
      <c r="A14" s="59" t="s">
        <v>80</v>
      </c>
      <c r="B14" s="60"/>
      <c r="C14" s="60"/>
      <c r="D14" s="60"/>
      <c r="E14" s="60"/>
      <c r="F14" s="60"/>
      <c r="G14" s="60"/>
      <c r="H14" s="6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8"/>
    </row>
    <row r="15" spans="1:38" s="6" customFormat="1" ht="29.5" customHeight="1" x14ac:dyDescent="0.35">
      <c r="A15" s="94" t="s">
        <v>36</v>
      </c>
      <c r="B15" s="95"/>
      <c r="C15" s="95"/>
      <c r="D15" s="96"/>
      <c r="E15" s="16">
        <v>9780134775036</v>
      </c>
      <c r="F15" s="17">
        <v>3999</v>
      </c>
      <c r="G15" s="18"/>
      <c r="H15" s="19">
        <f>F15*G15</f>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s="6" customFormat="1" ht="25.25" customHeight="1" x14ac:dyDescent="0.35">
      <c r="A16" s="94" t="s">
        <v>56</v>
      </c>
      <c r="B16" s="95"/>
      <c r="C16" s="95"/>
      <c r="D16" s="96"/>
      <c r="E16" s="16">
        <v>9780138212421</v>
      </c>
      <c r="F16" s="17">
        <v>1099</v>
      </c>
      <c r="G16" s="18"/>
      <c r="H16" s="19">
        <f>F16*G16</f>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18" customHeight="1" x14ac:dyDescent="0.35">
      <c r="A17" s="97" t="s">
        <v>37</v>
      </c>
      <c r="B17" s="98"/>
      <c r="C17" s="98"/>
      <c r="D17" s="98"/>
      <c r="E17" s="98"/>
      <c r="F17" s="98"/>
      <c r="G17" s="98"/>
      <c r="H17" s="99"/>
      <c r="I17" s="75"/>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4"/>
    </row>
    <row r="18" spans="1:38" s="6" customFormat="1" ht="15" customHeight="1" x14ac:dyDescent="0.35">
      <c r="A18" s="100" t="s">
        <v>38</v>
      </c>
      <c r="B18" s="101"/>
      <c r="C18" s="101"/>
      <c r="D18" s="101"/>
      <c r="E18" s="101"/>
      <c r="F18" s="101"/>
      <c r="G18" s="101"/>
      <c r="H18" s="102"/>
      <c r="I18" s="75"/>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4"/>
    </row>
    <row r="19" spans="1:38" s="6" customFormat="1" ht="25.25" customHeight="1" x14ac:dyDescent="0.35">
      <c r="A19" s="94" t="s">
        <v>15</v>
      </c>
      <c r="B19" s="95"/>
      <c r="C19" s="95"/>
      <c r="D19" s="96"/>
      <c r="E19" s="20">
        <v>9780134739366</v>
      </c>
      <c r="F19" s="21">
        <v>40</v>
      </c>
      <c r="G19" s="18"/>
      <c r="H19" s="19">
        <f>F19*G19</f>
        <v>0</v>
      </c>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1:38" s="6" customFormat="1" ht="25.25" customHeight="1" x14ac:dyDescent="0.35">
      <c r="A20" s="94" t="s">
        <v>16</v>
      </c>
      <c r="B20" s="95"/>
      <c r="C20" s="95"/>
      <c r="D20" s="96"/>
      <c r="E20" s="20">
        <v>9780136977445</v>
      </c>
      <c r="F20" s="21">
        <v>40</v>
      </c>
      <c r="G20" s="18"/>
      <c r="H20" s="19">
        <f>F20*G20</f>
        <v>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94" t="s">
        <v>75</v>
      </c>
      <c r="B21" s="95"/>
      <c r="C21" s="95"/>
      <c r="D21" s="96"/>
      <c r="E21" s="20">
        <v>9780135405611</v>
      </c>
      <c r="F21" s="21">
        <v>29</v>
      </c>
      <c r="G21" s="18"/>
      <c r="H21" s="19">
        <f>F21*G21</f>
        <v>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51.5" customHeight="1" x14ac:dyDescent="0.35">
      <c r="A22" s="103" t="s">
        <v>84</v>
      </c>
      <c r="B22" s="104"/>
      <c r="C22" s="104"/>
      <c r="D22" s="104"/>
      <c r="E22" s="104"/>
      <c r="F22" s="104"/>
      <c r="G22" s="104"/>
      <c r="H22" s="10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8" s="6" customFormat="1" ht="25.25" customHeight="1" x14ac:dyDescent="0.35">
      <c r="A23" s="67" t="s">
        <v>77</v>
      </c>
      <c r="B23" s="68"/>
      <c r="C23" s="68"/>
      <c r="D23" s="69"/>
      <c r="E23" s="16">
        <v>9780135377529</v>
      </c>
      <c r="F23" s="21">
        <v>199</v>
      </c>
      <c r="G23" s="22"/>
      <c r="H23" s="19">
        <f>F23*G23</f>
        <v>0</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67" t="s">
        <v>78</v>
      </c>
      <c r="B24" s="68"/>
      <c r="C24" s="68"/>
      <c r="D24" s="69"/>
      <c r="E24" s="16">
        <v>9780135377536</v>
      </c>
      <c r="F24" s="21">
        <v>499</v>
      </c>
      <c r="G24" s="22"/>
      <c r="H24" s="19">
        <f>F24*G24</f>
        <v>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4.9" customHeight="1" x14ac:dyDescent="0.35">
      <c r="A25" s="59" t="s">
        <v>39</v>
      </c>
      <c r="B25" s="60"/>
      <c r="C25" s="60"/>
      <c r="D25" s="60"/>
      <c r="E25" s="60"/>
      <c r="F25" s="60"/>
      <c r="G25" s="60"/>
      <c r="H25" s="61"/>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8" s="6" customFormat="1" ht="30" customHeight="1" x14ac:dyDescent="0.35">
      <c r="A26" s="94" t="s">
        <v>40</v>
      </c>
      <c r="B26" s="95"/>
      <c r="C26" s="95"/>
      <c r="D26" s="96"/>
      <c r="E26" s="23">
        <v>9780134777689</v>
      </c>
      <c r="F26" s="24">
        <v>1099</v>
      </c>
      <c r="G26" s="25"/>
      <c r="H26" s="19">
        <f>F26*G26</f>
        <v>0</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24.75" customHeight="1" x14ac:dyDescent="0.35">
      <c r="A27" s="67" t="s">
        <v>41</v>
      </c>
      <c r="B27" s="68"/>
      <c r="C27" s="68"/>
      <c r="D27" s="69"/>
      <c r="E27" s="26">
        <v>9780134775951</v>
      </c>
      <c r="F27" s="27">
        <v>425</v>
      </c>
      <c r="G27" s="22"/>
      <c r="H27" s="19">
        <f>F27*G27</f>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25.25" customHeight="1" x14ac:dyDescent="0.35">
      <c r="A28" s="59" t="s">
        <v>42</v>
      </c>
      <c r="B28" s="60"/>
      <c r="C28" s="60"/>
      <c r="D28" s="60"/>
      <c r="E28" s="60"/>
      <c r="F28" s="60"/>
      <c r="G28" s="60"/>
      <c r="H28" s="61"/>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31.5" customHeight="1" x14ac:dyDescent="0.35">
      <c r="A29" s="67" t="s">
        <v>43</v>
      </c>
      <c r="B29" s="68"/>
      <c r="C29" s="68"/>
      <c r="D29" s="69"/>
      <c r="E29" s="16">
        <v>9780134777672</v>
      </c>
      <c r="F29" s="27">
        <v>1099</v>
      </c>
      <c r="G29" s="22"/>
      <c r="H29" s="19">
        <f>F29*G29</f>
        <v>0</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24.75" customHeight="1" x14ac:dyDescent="0.35">
      <c r="A30" s="70" t="s">
        <v>27</v>
      </c>
      <c r="B30" s="71"/>
      <c r="C30" s="71"/>
      <c r="D30" s="72"/>
      <c r="E30" s="20">
        <v>9780134682433</v>
      </c>
      <c r="F30" s="21">
        <v>695</v>
      </c>
      <c r="G30" s="22"/>
      <c r="H30" s="19">
        <f>F30*G30</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24.75" customHeight="1" x14ac:dyDescent="0.35">
      <c r="A31" s="67" t="s">
        <v>73</v>
      </c>
      <c r="B31" s="68"/>
      <c r="C31" s="68"/>
      <c r="D31" s="69"/>
      <c r="E31" s="16">
        <v>9780135320747</v>
      </c>
      <c r="F31" s="21">
        <v>25</v>
      </c>
      <c r="G31" s="22"/>
      <c r="H31" s="19">
        <f>F31*G31</f>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35.5" customHeight="1" x14ac:dyDescent="0.35">
      <c r="A32" s="59" t="s">
        <v>44</v>
      </c>
      <c r="B32" s="60"/>
      <c r="C32" s="60"/>
      <c r="D32" s="60"/>
      <c r="E32" s="60"/>
      <c r="F32" s="60"/>
      <c r="G32" s="60"/>
      <c r="H32" s="61"/>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32.5" customHeight="1" x14ac:dyDescent="0.35">
      <c r="A33" s="67" t="s">
        <v>45</v>
      </c>
      <c r="B33" s="68"/>
      <c r="C33" s="68"/>
      <c r="D33" s="69"/>
      <c r="E33" s="16">
        <v>9780134777696</v>
      </c>
      <c r="F33" s="27">
        <v>1099</v>
      </c>
      <c r="G33" s="22"/>
      <c r="H33" s="19">
        <f>F33*G33</f>
        <v>0</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4.75" customHeight="1" x14ac:dyDescent="0.35">
      <c r="A34" s="67" t="s">
        <v>73</v>
      </c>
      <c r="B34" s="68"/>
      <c r="C34" s="68"/>
      <c r="D34" s="69"/>
      <c r="E34" s="16">
        <v>9780135320747</v>
      </c>
      <c r="F34" s="21">
        <v>25</v>
      </c>
      <c r="G34" s="22"/>
      <c r="H34" s="19">
        <f>F34*G34</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29.5" customHeight="1" x14ac:dyDescent="0.35">
      <c r="A35" s="59" t="s">
        <v>46</v>
      </c>
      <c r="B35" s="60"/>
      <c r="C35" s="60"/>
      <c r="D35" s="60"/>
      <c r="E35" s="60"/>
      <c r="F35" s="60"/>
      <c r="G35" s="60"/>
      <c r="H35" s="61"/>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8"/>
    </row>
    <row r="36" spans="1:38" s="6" customFormat="1" ht="29.5" customHeight="1" x14ac:dyDescent="0.35">
      <c r="A36" s="67" t="s">
        <v>47</v>
      </c>
      <c r="B36" s="68"/>
      <c r="C36" s="68"/>
      <c r="D36" s="69"/>
      <c r="E36" s="16">
        <v>9780134777702</v>
      </c>
      <c r="F36" s="27">
        <v>1099</v>
      </c>
      <c r="G36" s="22"/>
      <c r="H36" s="19">
        <f>F36*G36</f>
        <v>0</v>
      </c>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row r="37" spans="1:38" s="6" customFormat="1" ht="29.5" customHeight="1" x14ac:dyDescent="0.35">
      <c r="A37" s="86" t="s">
        <v>17</v>
      </c>
      <c r="B37" s="87"/>
      <c r="C37" s="87"/>
      <c r="D37" s="88"/>
      <c r="E37" s="28">
        <v>9780136761945</v>
      </c>
      <c r="F37" s="27">
        <v>25</v>
      </c>
      <c r="G37" s="22"/>
      <c r="H37" s="19">
        <f>F37*G37</f>
        <v>0</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row>
    <row r="38" spans="1:38" s="6" customFormat="1" ht="29.5" customHeight="1" x14ac:dyDescent="0.35">
      <c r="A38" s="107" t="s">
        <v>85</v>
      </c>
      <c r="B38" s="108"/>
      <c r="C38" s="108"/>
      <c r="D38" s="109"/>
      <c r="E38" s="28">
        <v>9780138071868</v>
      </c>
      <c r="F38" s="27">
        <v>13.27</v>
      </c>
      <c r="G38" s="22"/>
      <c r="H38" s="19">
        <f>F38*G38</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s="6" customFormat="1" ht="29.5" customHeight="1" x14ac:dyDescent="0.35">
      <c r="A39" s="107" t="s">
        <v>86</v>
      </c>
      <c r="B39" s="108"/>
      <c r="C39" s="108"/>
      <c r="D39" s="109"/>
      <c r="E39" s="28">
        <v>9780138071875</v>
      </c>
      <c r="F39" s="27">
        <v>39.93</v>
      </c>
      <c r="G39" s="22"/>
      <c r="H39" s="19">
        <f>F39*G39</f>
        <v>0</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6" customFormat="1" ht="29.5" customHeight="1" x14ac:dyDescent="0.35">
      <c r="A40" s="59" t="s">
        <v>48</v>
      </c>
      <c r="B40" s="60"/>
      <c r="C40" s="60"/>
      <c r="D40" s="60"/>
      <c r="E40" s="60"/>
      <c r="F40" s="60"/>
      <c r="G40" s="60"/>
      <c r="H40" s="61"/>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1:38" s="6" customFormat="1" ht="29.5" customHeight="1" x14ac:dyDescent="0.35">
      <c r="A41" s="86" t="s">
        <v>17</v>
      </c>
      <c r="B41" s="87"/>
      <c r="C41" s="87"/>
      <c r="D41" s="88"/>
      <c r="E41" s="28">
        <v>9780136761945</v>
      </c>
      <c r="F41" s="27">
        <v>25</v>
      </c>
      <c r="G41" s="22"/>
      <c r="H41" s="19">
        <f>F41*G41</f>
        <v>0</v>
      </c>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s="6" customFormat="1" ht="29.5" customHeight="1" x14ac:dyDescent="0.35">
      <c r="A42" s="107" t="s">
        <v>87</v>
      </c>
      <c r="B42" s="108"/>
      <c r="C42" s="108"/>
      <c r="D42" s="109"/>
      <c r="E42" s="28">
        <v>9780138071905</v>
      </c>
      <c r="F42" s="27">
        <v>13.27</v>
      </c>
      <c r="G42" s="22"/>
      <c r="H42" s="19">
        <f>F42*G42</f>
        <v>0</v>
      </c>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s="6" customFormat="1" ht="29.5" customHeight="1" x14ac:dyDescent="0.35">
      <c r="A43" s="107" t="s">
        <v>88</v>
      </c>
      <c r="B43" s="108"/>
      <c r="C43" s="108"/>
      <c r="D43" s="109"/>
      <c r="E43" s="28">
        <v>9780138071899</v>
      </c>
      <c r="F43" s="27">
        <v>39.93</v>
      </c>
      <c r="G43" s="22"/>
      <c r="H43" s="19">
        <f>F43*G43</f>
        <v>0</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9.5" customHeight="1" x14ac:dyDescent="0.35">
      <c r="A44" s="59" t="s">
        <v>49</v>
      </c>
      <c r="B44" s="60"/>
      <c r="C44" s="60"/>
      <c r="D44" s="60"/>
      <c r="E44" s="60"/>
      <c r="F44" s="60"/>
      <c r="G44" s="60"/>
      <c r="H44" s="61"/>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8"/>
    </row>
    <row r="45" spans="1:38" s="6" customFormat="1" ht="29.5" customHeight="1" x14ac:dyDescent="0.35">
      <c r="A45" s="86" t="s">
        <v>18</v>
      </c>
      <c r="B45" s="87"/>
      <c r="C45" s="87"/>
      <c r="D45" s="88"/>
      <c r="E45" s="28">
        <v>9780137563586</v>
      </c>
      <c r="F45" s="27">
        <v>25</v>
      </c>
      <c r="G45" s="22"/>
      <c r="H45" s="19">
        <f>F45*G45</f>
        <v>0</v>
      </c>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s="6" customFormat="1" ht="29.5" customHeight="1" x14ac:dyDescent="0.35">
      <c r="A46" s="107" t="s">
        <v>89</v>
      </c>
      <c r="B46" s="108"/>
      <c r="C46" s="108"/>
      <c r="D46" s="109"/>
      <c r="E46" s="28">
        <v>9780138071974</v>
      </c>
      <c r="F46" s="27">
        <v>13.27</v>
      </c>
      <c r="G46" s="22"/>
      <c r="H46" s="19">
        <f t="shared" ref="H46" si="0">F46*G46</f>
        <v>0</v>
      </c>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s="6" customFormat="1" ht="29.5" customHeight="1" x14ac:dyDescent="0.35">
      <c r="A47" s="107" t="s">
        <v>90</v>
      </c>
      <c r="B47" s="108"/>
      <c r="C47" s="108"/>
      <c r="D47" s="109"/>
      <c r="E47" s="28">
        <v>9780138072001</v>
      </c>
      <c r="F47" s="27">
        <v>39.93</v>
      </c>
      <c r="G47" s="22"/>
      <c r="H47" s="19">
        <f>F47*G47</f>
        <v>0</v>
      </c>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6" customFormat="1" ht="29.5" customHeight="1" x14ac:dyDescent="0.35">
      <c r="A48" s="59" t="s">
        <v>50</v>
      </c>
      <c r="B48" s="60"/>
      <c r="C48" s="60"/>
      <c r="D48" s="60"/>
      <c r="E48" s="60"/>
      <c r="F48" s="60"/>
      <c r="G48" s="60"/>
      <c r="H48" s="61"/>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8"/>
    </row>
    <row r="49" spans="1:38" s="6" customFormat="1" ht="29.5" customHeight="1" x14ac:dyDescent="0.35">
      <c r="A49" s="86" t="s">
        <v>18</v>
      </c>
      <c r="B49" s="87"/>
      <c r="C49" s="87"/>
      <c r="D49" s="88"/>
      <c r="E49" s="28">
        <v>9780137563586</v>
      </c>
      <c r="F49" s="27">
        <v>25</v>
      </c>
      <c r="G49" s="22"/>
      <c r="H49" s="19">
        <f>F49*G49</f>
        <v>0</v>
      </c>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s="6" customFormat="1" ht="29.5" customHeight="1" x14ac:dyDescent="0.35">
      <c r="A50" s="107" t="s">
        <v>91</v>
      </c>
      <c r="B50" s="108"/>
      <c r="C50" s="108"/>
      <c r="D50" s="109"/>
      <c r="E50" s="28">
        <v>9780138072032</v>
      </c>
      <c r="F50" s="27">
        <v>13.27</v>
      </c>
      <c r="G50" s="22"/>
      <c r="H50" s="19">
        <f>F50*G50</f>
        <v>0</v>
      </c>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s="6" customFormat="1" ht="29.5" customHeight="1" x14ac:dyDescent="0.35">
      <c r="A51" s="107" t="s">
        <v>92</v>
      </c>
      <c r="B51" s="108"/>
      <c r="C51" s="108"/>
      <c r="D51" s="109"/>
      <c r="E51" s="28">
        <v>9780138072025</v>
      </c>
      <c r="F51" s="27">
        <v>39.93</v>
      </c>
      <c r="G51" s="22"/>
      <c r="H51" s="19">
        <f>F51*G51</f>
        <v>0</v>
      </c>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s="6" customFormat="1" ht="29.5" customHeight="1" x14ac:dyDescent="0.35">
      <c r="A52" s="59" t="s">
        <v>51</v>
      </c>
      <c r="B52" s="60"/>
      <c r="C52" s="60"/>
      <c r="D52" s="60"/>
      <c r="E52" s="60"/>
      <c r="F52" s="60"/>
      <c r="G52" s="60"/>
      <c r="H52" s="61"/>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8"/>
    </row>
    <row r="53" spans="1:38" s="6" customFormat="1" ht="29.5" customHeight="1" x14ac:dyDescent="0.35">
      <c r="A53" s="86" t="s">
        <v>81</v>
      </c>
      <c r="B53" s="87"/>
      <c r="C53" s="87"/>
      <c r="D53" s="88"/>
      <c r="E53" s="28">
        <v>9780135385944</v>
      </c>
      <c r="F53" s="27">
        <v>25</v>
      </c>
      <c r="G53" s="22"/>
      <c r="H53" s="19">
        <f>F53*G53</f>
        <v>0</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8"/>
    </row>
    <row r="54" spans="1:38" s="6" customFormat="1" ht="29.5" customHeight="1" x14ac:dyDescent="0.35">
      <c r="A54" s="107" t="s">
        <v>93</v>
      </c>
      <c r="B54" s="108"/>
      <c r="C54" s="108"/>
      <c r="D54" s="109"/>
      <c r="E54" s="28">
        <v>9780138306717</v>
      </c>
      <c r="F54" s="27">
        <v>13.27</v>
      </c>
      <c r="G54" s="22"/>
      <c r="H54" s="19">
        <f>F54*G54</f>
        <v>0</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8"/>
    </row>
    <row r="55" spans="1:38" s="6" customFormat="1" ht="29.5" customHeight="1" x14ac:dyDescent="0.35">
      <c r="A55" s="107" t="s">
        <v>94</v>
      </c>
      <c r="B55" s="108"/>
      <c r="C55" s="108"/>
      <c r="D55" s="109"/>
      <c r="E55" s="28">
        <v>9780138306670</v>
      </c>
      <c r="F55" s="27">
        <v>39.93</v>
      </c>
      <c r="G55" s="22"/>
      <c r="H55" s="19">
        <f>F55*G55</f>
        <v>0</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8"/>
    </row>
    <row r="56" spans="1:38" s="6" customFormat="1" ht="29.5" customHeight="1" x14ac:dyDescent="0.35">
      <c r="A56" s="59" t="s">
        <v>52</v>
      </c>
      <c r="B56" s="60"/>
      <c r="C56" s="60"/>
      <c r="D56" s="60"/>
      <c r="E56" s="60"/>
      <c r="F56" s="60"/>
      <c r="G56" s="60"/>
      <c r="H56" s="61"/>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8"/>
    </row>
    <row r="57" spans="1:38" s="6" customFormat="1" ht="29.5" customHeight="1" x14ac:dyDescent="0.35">
      <c r="A57" s="86" t="s">
        <v>81</v>
      </c>
      <c r="B57" s="87"/>
      <c r="C57" s="87"/>
      <c r="D57" s="88"/>
      <c r="E57" s="28">
        <v>9780135385944</v>
      </c>
      <c r="F57" s="27">
        <v>25</v>
      </c>
      <c r="G57" s="22"/>
      <c r="H57" s="19">
        <f>F57*G57</f>
        <v>0</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107" t="s">
        <v>95</v>
      </c>
      <c r="B58" s="108"/>
      <c r="C58" s="108"/>
      <c r="D58" s="109"/>
      <c r="E58" s="28">
        <v>9780138306724</v>
      </c>
      <c r="F58" s="27">
        <v>13.27</v>
      </c>
      <c r="G58" s="22"/>
      <c r="H58" s="19">
        <f>F58*G58</f>
        <v>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8"/>
    </row>
    <row r="59" spans="1:38" s="6" customFormat="1" ht="29.5" customHeight="1" x14ac:dyDescent="0.35">
      <c r="A59" s="107" t="s">
        <v>96</v>
      </c>
      <c r="B59" s="108"/>
      <c r="C59" s="108"/>
      <c r="D59" s="109"/>
      <c r="E59" s="28">
        <v>9780138306755</v>
      </c>
      <c r="F59" s="27">
        <v>39.93</v>
      </c>
      <c r="G59" s="22"/>
      <c r="H59" s="19">
        <f>F59*G59</f>
        <v>0</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8"/>
    </row>
    <row r="60" spans="1:38" s="6" customFormat="1" ht="29.5" customHeight="1" x14ac:dyDescent="0.35">
      <c r="A60" s="59" t="s">
        <v>76</v>
      </c>
      <c r="B60" s="60"/>
      <c r="C60" s="60"/>
      <c r="D60" s="60"/>
      <c r="E60" s="60"/>
      <c r="F60" s="60"/>
      <c r="G60" s="60"/>
      <c r="H60" s="61"/>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8"/>
    </row>
    <row r="61" spans="1:38" s="6" customFormat="1" ht="29.5" customHeight="1" x14ac:dyDescent="0.35">
      <c r="A61" s="107" t="s">
        <v>97</v>
      </c>
      <c r="B61" s="108"/>
      <c r="C61" s="108"/>
      <c r="D61" s="109"/>
      <c r="E61" s="29">
        <v>9780135386026</v>
      </c>
      <c r="F61" s="27">
        <v>13.27</v>
      </c>
      <c r="G61" s="22"/>
      <c r="H61" s="19">
        <f>F61*G61</f>
        <v>0</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107" t="s">
        <v>98</v>
      </c>
      <c r="B62" s="108"/>
      <c r="C62" s="108"/>
      <c r="D62" s="109"/>
      <c r="E62" s="28">
        <v>9780135386057</v>
      </c>
      <c r="F62" s="27">
        <v>39.93</v>
      </c>
      <c r="G62" s="22"/>
      <c r="H62" s="19">
        <f>F62*G62</f>
        <v>0</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8"/>
    </row>
    <row r="63" spans="1:38" s="6" customFormat="1" ht="29.5" customHeight="1" x14ac:dyDescent="0.35">
      <c r="A63" s="113" t="s">
        <v>53</v>
      </c>
      <c r="B63" s="114"/>
      <c r="C63" s="114"/>
      <c r="D63" s="114"/>
      <c r="E63" s="114"/>
      <c r="F63" s="114"/>
      <c r="G63" s="114"/>
      <c r="H63" s="115"/>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row>
    <row r="64" spans="1:38" s="6" customFormat="1" ht="29.5" customHeight="1" x14ac:dyDescent="0.35">
      <c r="A64" s="116" t="s">
        <v>34</v>
      </c>
      <c r="B64" s="117"/>
      <c r="C64" s="117"/>
      <c r="D64" s="117"/>
      <c r="E64" s="117"/>
      <c r="F64" s="117"/>
      <c r="G64" s="117"/>
      <c r="H64" s="118"/>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10"/>
    </row>
    <row r="65" spans="1:38" s="6" customFormat="1" ht="29.5" customHeight="1" x14ac:dyDescent="0.35">
      <c r="A65" s="110" t="s">
        <v>33</v>
      </c>
      <c r="B65" s="111"/>
      <c r="C65" s="111"/>
      <c r="D65" s="112"/>
      <c r="E65" s="30" t="s">
        <v>11</v>
      </c>
      <c r="F65" s="31" t="s">
        <v>12</v>
      </c>
      <c r="G65" s="32" t="s">
        <v>13</v>
      </c>
      <c r="H65" s="33" t="s">
        <v>14</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8"/>
    </row>
    <row r="66" spans="1:38" s="6" customFormat="1" ht="29.5" customHeight="1" x14ac:dyDescent="0.35">
      <c r="A66" s="119" t="s">
        <v>57</v>
      </c>
      <c r="B66" s="120"/>
      <c r="C66" s="120"/>
      <c r="D66" s="121"/>
      <c r="E66" s="23">
        <v>9780135439159</v>
      </c>
      <c r="F66" s="34">
        <v>550</v>
      </c>
      <c r="G66" s="35"/>
      <c r="H66" s="19">
        <f t="shared" ref="H66:H93" si="1">F66*G66</f>
        <v>0</v>
      </c>
      <c r="I66" s="11"/>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s="6" customFormat="1" ht="29.5" customHeight="1" x14ac:dyDescent="0.35">
      <c r="A67" s="119" t="s">
        <v>58</v>
      </c>
      <c r="B67" s="120"/>
      <c r="C67" s="120"/>
      <c r="D67" s="121"/>
      <c r="E67" s="23">
        <v>9780135439142</v>
      </c>
      <c r="F67" s="34">
        <v>1100</v>
      </c>
      <c r="G67" s="35"/>
      <c r="H67" s="19">
        <f t="shared" si="1"/>
        <v>0</v>
      </c>
      <c r="I67" s="11"/>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s="6" customFormat="1" ht="29.5" customHeight="1" x14ac:dyDescent="0.35">
      <c r="A68" s="119" t="s">
        <v>59</v>
      </c>
      <c r="B68" s="120"/>
      <c r="C68" s="120"/>
      <c r="D68" s="121"/>
      <c r="E68" s="23">
        <v>9780135889053</v>
      </c>
      <c r="F68" s="34">
        <v>1100</v>
      </c>
      <c r="G68" s="35"/>
      <c r="H68" s="19">
        <f t="shared" si="1"/>
        <v>0</v>
      </c>
      <c r="I68" s="11"/>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s="6" customFormat="1" ht="29.5" customHeight="1" x14ac:dyDescent="0.35">
      <c r="A69" s="119" t="s">
        <v>60</v>
      </c>
      <c r="B69" s="120"/>
      <c r="C69" s="120"/>
      <c r="D69" s="121"/>
      <c r="E69" s="23">
        <v>9780135439197</v>
      </c>
      <c r="F69" s="34">
        <v>2200</v>
      </c>
      <c r="G69" s="35"/>
      <c r="H69" s="19">
        <f t="shared" si="1"/>
        <v>0</v>
      </c>
      <c r="I69" s="1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s="6" customFormat="1" ht="29.5" customHeight="1" x14ac:dyDescent="0.35">
      <c r="A70" s="119" t="s">
        <v>61</v>
      </c>
      <c r="B70" s="120"/>
      <c r="C70" s="120"/>
      <c r="D70" s="121"/>
      <c r="E70" s="23">
        <v>9780135439388</v>
      </c>
      <c r="F70" s="34">
        <v>3200</v>
      </c>
      <c r="G70" s="35"/>
      <c r="H70" s="19">
        <f t="shared" si="1"/>
        <v>0</v>
      </c>
      <c r="I70" s="11"/>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s="6" customFormat="1" ht="29.5" customHeight="1" x14ac:dyDescent="0.35">
      <c r="A71" s="119" t="s">
        <v>62</v>
      </c>
      <c r="B71" s="120"/>
      <c r="C71" s="120"/>
      <c r="D71" s="121"/>
      <c r="E71" s="23">
        <v>9780135439432</v>
      </c>
      <c r="F71" s="34">
        <v>4400</v>
      </c>
      <c r="G71" s="35"/>
      <c r="H71" s="19">
        <f t="shared" si="1"/>
        <v>0</v>
      </c>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119" t="s">
        <v>63</v>
      </c>
      <c r="B72" s="120"/>
      <c r="C72" s="120"/>
      <c r="D72" s="121"/>
      <c r="E72" s="23">
        <v>9780136580379</v>
      </c>
      <c r="F72" s="34">
        <v>6400</v>
      </c>
      <c r="G72" s="35"/>
      <c r="H72" s="19">
        <f t="shared" si="1"/>
        <v>0</v>
      </c>
      <c r="I72" s="1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94" t="s">
        <v>64</v>
      </c>
      <c r="B73" s="95"/>
      <c r="C73" s="95"/>
      <c r="D73" s="96"/>
      <c r="E73" s="16">
        <v>9780135439128</v>
      </c>
      <c r="F73" s="36">
        <v>1100</v>
      </c>
      <c r="G73" s="37"/>
      <c r="H73" s="36">
        <f t="shared" si="1"/>
        <v>0</v>
      </c>
      <c r="I73" s="1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116" t="s">
        <v>54</v>
      </c>
      <c r="B74" s="117"/>
      <c r="C74" s="117"/>
      <c r="D74" s="117"/>
      <c r="E74" s="117"/>
      <c r="F74" s="117"/>
      <c r="G74" s="117"/>
      <c r="H74" s="117"/>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10"/>
    </row>
    <row r="75" spans="1:38" s="6" customFormat="1" ht="29.5" customHeight="1" x14ac:dyDescent="0.35">
      <c r="A75" s="67" t="s">
        <v>99</v>
      </c>
      <c r="B75" s="68"/>
      <c r="C75" s="68"/>
      <c r="D75" s="69"/>
      <c r="E75" s="38">
        <v>9780135370179</v>
      </c>
      <c r="F75" s="21">
        <v>92</v>
      </c>
      <c r="G75" s="18"/>
      <c r="H75" s="19">
        <f t="shared" si="1"/>
        <v>0</v>
      </c>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s="6" customFormat="1" ht="29.5" customHeight="1" x14ac:dyDescent="0.35">
      <c r="A76" s="67" t="s">
        <v>100</v>
      </c>
      <c r="B76" s="68"/>
      <c r="C76" s="68"/>
      <c r="D76" s="69"/>
      <c r="E76" s="38">
        <v>9780325161044</v>
      </c>
      <c r="F76" s="21">
        <v>65.5</v>
      </c>
      <c r="G76" s="18"/>
      <c r="H76" s="19">
        <f t="shared" si="1"/>
        <v>0</v>
      </c>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s="6" customFormat="1" ht="29.5" customHeight="1" x14ac:dyDescent="0.35">
      <c r="A77" s="67" t="s">
        <v>79</v>
      </c>
      <c r="B77" s="68"/>
      <c r="C77" s="68"/>
      <c r="D77" s="69"/>
      <c r="E77" s="38">
        <v>9780325160313</v>
      </c>
      <c r="F77" s="21">
        <v>75.400000000000006</v>
      </c>
      <c r="G77" s="18"/>
      <c r="H77" s="19">
        <f t="shared" si="1"/>
        <v>0</v>
      </c>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s="6" customFormat="1" ht="29.5" customHeight="1" x14ac:dyDescent="0.35">
      <c r="A78" s="67" t="s">
        <v>74</v>
      </c>
      <c r="B78" s="68"/>
      <c r="C78" s="68"/>
      <c r="D78" s="69"/>
      <c r="E78" s="38">
        <v>9780325137568</v>
      </c>
      <c r="F78" s="21">
        <v>36.5</v>
      </c>
      <c r="G78" s="18"/>
      <c r="H78" s="19">
        <f t="shared" si="1"/>
        <v>0</v>
      </c>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67" t="s">
        <v>19</v>
      </c>
      <c r="B79" s="68"/>
      <c r="C79" s="68"/>
      <c r="D79" s="69"/>
      <c r="E79" s="38">
        <v>9780137568215</v>
      </c>
      <c r="F79" s="21">
        <v>69.95</v>
      </c>
      <c r="G79" s="18"/>
      <c r="H79" s="19">
        <f>F79*G79</f>
        <v>0</v>
      </c>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s="6" customFormat="1" ht="29.5" customHeight="1" x14ac:dyDescent="0.35">
      <c r="A80" s="67" t="s">
        <v>20</v>
      </c>
      <c r="B80" s="68"/>
      <c r="C80" s="68"/>
      <c r="D80" s="69"/>
      <c r="E80" s="38">
        <v>9780135402900</v>
      </c>
      <c r="F80" s="21">
        <v>164.75</v>
      </c>
      <c r="G80" s="18"/>
      <c r="H80" s="19">
        <f t="shared" si="1"/>
        <v>0</v>
      </c>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67" t="s">
        <v>21</v>
      </c>
      <c r="B81" s="68"/>
      <c r="C81" s="68"/>
      <c r="D81" s="69"/>
      <c r="E81" s="38">
        <v>9780135497548</v>
      </c>
      <c r="F81" s="21">
        <v>27</v>
      </c>
      <c r="G81" s="18"/>
      <c r="H81" s="19">
        <f t="shared" si="1"/>
        <v>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122" t="s">
        <v>65</v>
      </c>
      <c r="B82" s="123"/>
      <c r="C82" s="123"/>
      <c r="D82" s="124"/>
      <c r="E82" s="26">
        <v>9780321887177</v>
      </c>
      <c r="F82" s="34">
        <v>88.25</v>
      </c>
      <c r="G82" s="35"/>
      <c r="H82" s="19">
        <f t="shared" si="1"/>
        <v>0</v>
      </c>
      <c r="I82" s="11"/>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122" t="s">
        <v>66</v>
      </c>
      <c r="B83" s="123"/>
      <c r="C83" s="123"/>
      <c r="D83" s="124"/>
      <c r="E83" s="26">
        <v>9780321944665</v>
      </c>
      <c r="F83" s="34">
        <v>79.25</v>
      </c>
      <c r="G83" s="35"/>
      <c r="H83" s="19">
        <f t="shared" si="1"/>
        <v>0</v>
      </c>
      <c r="I83" s="11"/>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122" t="s">
        <v>67</v>
      </c>
      <c r="B84" s="123"/>
      <c r="C84" s="123"/>
      <c r="D84" s="124"/>
      <c r="E84" s="26">
        <v>9780134153490</v>
      </c>
      <c r="F84" s="34">
        <v>88.25</v>
      </c>
      <c r="G84" s="35"/>
      <c r="H84" s="19">
        <f t="shared" si="1"/>
        <v>0</v>
      </c>
      <c r="I84" s="11"/>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122" t="s">
        <v>68</v>
      </c>
      <c r="B85" s="123"/>
      <c r="C85" s="123"/>
      <c r="D85" s="124"/>
      <c r="E85" s="26">
        <v>9780135778296</v>
      </c>
      <c r="F85" s="34">
        <v>118.14</v>
      </c>
      <c r="G85" s="35"/>
      <c r="H85" s="19">
        <f t="shared" si="1"/>
        <v>0</v>
      </c>
      <c r="I85" s="1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67" t="s">
        <v>22</v>
      </c>
      <c r="B86" s="68"/>
      <c r="C86" s="68"/>
      <c r="D86" s="69"/>
      <c r="E86" s="28">
        <v>9780321756152</v>
      </c>
      <c r="F86" s="27">
        <v>67.5</v>
      </c>
      <c r="G86" s="22"/>
      <c r="H86" s="19">
        <f t="shared" si="1"/>
        <v>0</v>
      </c>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67" t="s">
        <v>35</v>
      </c>
      <c r="B87" s="68"/>
      <c r="C87" s="68"/>
      <c r="D87" s="69"/>
      <c r="E87" s="28">
        <v>9780134153483</v>
      </c>
      <c r="F87" s="27">
        <v>69.5</v>
      </c>
      <c r="G87" s="22"/>
      <c r="H87" s="19">
        <f t="shared" si="1"/>
        <v>0</v>
      </c>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67" t="s">
        <v>23</v>
      </c>
      <c r="B88" s="68"/>
      <c r="C88" s="68"/>
      <c r="D88" s="69"/>
      <c r="E88" s="28">
        <v>9780133760569</v>
      </c>
      <c r="F88" s="27">
        <v>55</v>
      </c>
      <c r="G88" s="22"/>
      <c r="H88" s="19">
        <f t="shared" si="1"/>
        <v>0</v>
      </c>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116" t="s">
        <v>55</v>
      </c>
      <c r="B89" s="117"/>
      <c r="C89" s="117"/>
      <c r="D89" s="117"/>
      <c r="E89" s="117"/>
      <c r="F89" s="117"/>
      <c r="G89" s="117"/>
      <c r="H89" s="117"/>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10"/>
    </row>
    <row r="90" spans="1:38" s="6" customFormat="1" ht="49" customHeight="1" x14ac:dyDescent="0.35">
      <c r="A90" s="122" t="s">
        <v>69</v>
      </c>
      <c r="B90" s="123"/>
      <c r="C90" s="123"/>
      <c r="D90" s="124"/>
      <c r="E90" s="26">
        <v>9780135497456</v>
      </c>
      <c r="F90" s="34">
        <v>2100</v>
      </c>
      <c r="G90" s="35"/>
      <c r="H90" s="19">
        <f t="shared" si="1"/>
        <v>0</v>
      </c>
      <c r="I90" s="11"/>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s="6" customFormat="1" ht="51" customHeight="1" x14ac:dyDescent="0.35">
      <c r="A91" s="122" t="s">
        <v>70</v>
      </c>
      <c r="B91" s="123"/>
      <c r="C91" s="123"/>
      <c r="D91" s="124"/>
      <c r="E91" s="26">
        <v>9780136640448</v>
      </c>
      <c r="F91" s="34">
        <v>4200</v>
      </c>
      <c r="G91" s="35"/>
      <c r="H91" s="19">
        <f t="shared" si="1"/>
        <v>0</v>
      </c>
      <c r="I91" s="11"/>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6" customFormat="1" ht="50.5" customHeight="1" x14ac:dyDescent="0.35">
      <c r="A92" s="122" t="s">
        <v>71</v>
      </c>
      <c r="B92" s="123"/>
      <c r="C92" s="123"/>
      <c r="D92" s="124"/>
      <c r="E92" s="26">
        <v>9780134538570</v>
      </c>
      <c r="F92" s="34">
        <v>4000</v>
      </c>
      <c r="G92" s="35"/>
      <c r="H92" s="19">
        <f t="shared" si="1"/>
        <v>0</v>
      </c>
      <c r="I92" s="11"/>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6" customFormat="1" ht="41" customHeight="1" x14ac:dyDescent="0.35">
      <c r="A93" s="67" t="s">
        <v>72</v>
      </c>
      <c r="B93" s="68"/>
      <c r="C93" s="68"/>
      <c r="D93" s="69"/>
      <c r="E93" s="28">
        <v>9780134179834</v>
      </c>
      <c r="F93" s="36">
        <v>3500</v>
      </c>
      <c r="G93" s="37"/>
      <c r="H93" s="19">
        <f t="shared" si="1"/>
        <v>0</v>
      </c>
      <c r="I93" s="1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3" customFormat="1" ht="23.25" customHeight="1" x14ac:dyDescent="0.6">
      <c r="A94" s="39"/>
      <c r="B94" s="39"/>
      <c r="C94" s="39"/>
      <c r="D94" s="39"/>
      <c r="E94" s="40"/>
      <c r="F94" s="41"/>
      <c r="G94" s="42" t="s">
        <v>28</v>
      </c>
      <c r="H94" s="43">
        <f>SUM(H15:H93)</f>
        <v>0</v>
      </c>
    </row>
    <row r="95" spans="1:38" s="3" customFormat="1" ht="23.25" customHeight="1" x14ac:dyDescent="0.6">
      <c r="A95" s="44"/>
      <c r="B95" s="44"/>
      <c r="C95" s="45"/>
      <c r="D95" s="45"/>
      <c r="E95" s="40"/>
      <c r="F95" s="41"/>
      <c r="G95" s="46" t="s">
        <v>24</v>
      </c>
      <c r="H95" s="47">
        <f>H94*0.05</f>
        <v>0</v>
      </c>
    </row>
    <row r="96" spans="1:38" s="3" customFormat="1" ht="24" customHeight="1" x14ac:dyDescent="0.6">
      <c r="A96" s="44"/>
      <c r="B96" s="44"/>
      <c r="C96" s="44"/>
      <c r="D96" s="44"/>
      <c r="E96" s="48"/>
      <c r="F96" s="49"/>
      <c r="G96" s="46" t="s">
        <v>29</v>
      </c>
      <c r="H96" s="47">
        <f>H94*0.07</f>
        <v>0</v>
      </c>
    </row>
    <row r="97" spans="1:8" s="3" customFormat="1" ht="22.75" customHeight="1" x14ac:dyDescent="0.6">
      <c r="A97" s="85"/>
      <c r="B97" s="85"/>
      <c r="C97" s="85"/>
      <c r="D97" s="85"/>
      <c r="E97" s="50"/>
      <c r="F97" s="49"/>
      <c r="G97" s="42" t="s">
        <v>30</v>
      </c>
      <c r="H97" s="47">
        <f>SUM(H94:H96)</f>
        <v>0</v>
      </c>
    </row>
    <row r="98" spans="1:8" ht="9" customHeight="1" x14ac:dyDescent="0.85"/>
    <row r="99" spans="1:8" ht="15" customHeight="1" x14ac:dyDescent="0.85">
      <c r="H99" s="56" t="s">
        <v>31</v>
      </c>
    </row>
    <row r="100" spans="1:8" ht="15" customHeight="1" x14ac:dyDescent="0.85">
      <c r="H100" s="56" t="s">
        <v>25</v>
      </c>
    </row>
    <row r="101" spans="1:8" x14ac:dyDescent="0.85">
      <c r="H101" s="56" t="s">
        <v>26</v>
      </c>
    </row>
  </sheetData>
  <mergeCells count="131">
    <mergeCell ref="A88:D88"/>
    <mergeCell ref="A89:H89"/>
    <mergeCell ref="A90:D90"/>
    <mergeCell ref="A91:D91"/>
    <mergeCell ref="A92:D92"/>
    <mergeCell ref="A93:D93"/>
    <mergeCell ref="A73:D73"/>
    <mergeCell ref="A74:H74"/>
    <mergeCell ref="A75:D75"/>
    <mergeCell ref="A80:D80"/>
    <mergeCell ref="A81:D81"/>
    <mergeCell ref="A82:D82"/>
    <mergeCell ref="A83:D83"/>
    <mergeCell ref="A84:D84"/>
    <mergeCell ref="A85:D85"/>
    <mergeCell ref="A66:D66"/>
    <mergeCell ref="A67:D67"/>
    <mergeCell ref="A68:D68"/>
    <mergeCell ref="A69:D69"/>
    <mergeCell ref="A70:D70"/>
    <mergeCell ref="A71:D71"/>
    <mergeCell ref="A72:D72"/>
    <mergeCell ref="A86:D86"/>
    <mergeCell ref="A87:D87"/>
    <mergeCell ref="A78:D78"/>
    <mergeCell ref="A47:D47"/>
    <mergeCell ref="A48:H48"/>
    <mergeCell ref="A49:D49"/>
    <mergeCell ref="A50:D50"/>
    <mergeCell ref="A51:D51"/>
    <mergeCell ref="A52:H52"/>
    <mergeCell ref="A56:H56"/>
    <mergeCell ref="A65:D65"/>
    <mergeCell ref="A57:D57"/>
    <mergeCell ref="A58:D58"/>
    <mergeCell ref="A54:D54"/>
    <mergeCell ref="A55:D55"/>
    <mergeCell ref="A59:D59"/>
    <mergeCell ref="A63:H63"/>
    <mergeCell ref="A64:H64"/>
    <mergeCell ref="A60:H60"/>
    <mergeCell ref="A61:D61"/>
    <mergeCell ref="A62:D62"/>
    <mergeCell ref="AF17:AF18"/>
    <mergeCell ref="AG17:AG18"/>
    <mergeCell ref="AH17:AH18"/>
    <mergeCell ref="A45:D45"/>
    <mergeCell ref="A46:D46"/>
    <mergeCell ref="Q17:Q18"/>
    <mergeCell ref="R17:R18"/>
    <mergeCell ref="S17:S18"/>
    <mergeCell ref="A37:D37"/>
    <mergeCell ref="A41:D41"/>
    <mergeCell ref="A42:D42"/>
    <mergeCell ref="A43:D43"/>
    <mergeCell ref="A44:H44"/>
    <mergeCell ref="A38:D38"/>
    <mergeCell ref="A39:D39"/>
    <mergeCell ref="A40:H40"/>
    <mergeCell ref="J17:J18"/>
    <mergeCell ref="A35:H35"/>
    <mergeCell ref="A36:D36"/>
    <mergeCell ref="A26:D26"/>
    <mergeCell ref="A97:D97"/>
    <mergeCell ref="A32:H32"/>
    <mergeCell ref="A33:D33"/>
    <mergeCell ref="A31:D31"/>
    <mergeCell ref="A34:D34"/>
    <mergeCell ref="AI17:AI18"/>
    <mergeCell ref="AJ17:AJ18"/>
    <mergeCell ref="AK17:AK18"/>
    <mergeCell ref="K17:K18"/>
    <mergeCell ref="L17:L18"/>
    <mergeCell ref="M17:M18"/>
    <mergeCell ref="T17:T18"/>
    <mergeCell ref="U17:U18"/>
    <mergeCell ref="V17:V18"/>
    <mergeCell ref="N17:N18"/>
    <mergeCell ref="O17:O18"/>
    <mergeCell ref="P17:P18"/>
    <mergeCell ref="AC17:AC18"/>
    <mergeCell ref="A53:D53"/>
    <mergeCell ref="A79:D79"/>
    <mergeCell ref="A76:D76"/>
    <mergeCell ref="A77:D77"/>
    <mergeCell ref="AD17:AD18"/>
    <mergeCell ref="AE17:AE18"/>
    <mergeCell ref="W17:W18"/>
    <mergeCell ref="X17:X18"/>
    <mergeCell ref="Y17:Y18"/>
    <mergeCell ref="Z17:Z18"/>
    <mergeCell ref="AA17:AA18"/>
    <mergeCell ref="AB17:AB18"/>
    <mergeCell ref="AL17:AL18"/>
    <mergeCell ref="I17:I18"/>
    <mergeCell ref="A2:H2"/>
    <mergeCell ref="A3:H3"/>
    <mergeCell ref="D6:H6"/>
    <mergeCell ref="D7:H7"/>
    <mergeCell ref="A6:C6"/>
    <mergeCell ref="A4:H4"/>
    <mergeCell ref="A12:H12"/>
    <mergeCell ref="D8:H8"/>
    <mergeCell ref="D9:H9"/>
    <mergeCell ref="D10:H10"/>
    <mergeCell ref="A14:H14"/>
    <mergeCell ref="A15:D15"/>
    <mergeCell ref="A16:D16"/>
    <mergeCell ref="A17:H17"/>
    <mergeCell ref="A18:H18"/>
    <mergeCell ref="A8:C8"/>
    <mergeCell ref="A1:H1"/>
    <mergeCell ref="A28:H28"/>
    <mergeCell ref="A5:C5"/>
    <mergeCell ref="D5:H5"/>
    <mergeCell ref="A9:C9"/>
    <mergeCell ref="A29:D29"/>
    <mergeCell ref="A30:D30"/>
    <mergeCell ref="A10:C10"/>
    <mergeCell ref="A11:C11"/>
    <mergeCell ref="A27:D27"/>
    <mergeCell ref="A7:C7"/>
    <mergeCell ref="A25:H25"/>
    <mergeCell ref="A19:D19"/>
    <mergeCell ref="A20:D20"/>
    <mergeCell ref="A22:H22"/>
    <mergeCell ref="A23:D23"/>
    <mergeCell ref="A24:D24"/>
    <mergeCell ref="A13:D13"/>
    <mergeCell ref="D11:H11"/>
    <mergeCell ref="A21:D21"/>
  </mergeCells>
  <phoneticPr fontId="3" type="noConversion"/>
  <hyperlinks>
    <hyperlink ref="A1:H1" r:id="rId1" display="Mathology Packs " xr:uid="{B4F01DCC-1230-497C-B5DB-5CB0C0DD3C87}"/>
    <hyperlink ref="A17" r:id="rId2" display="https://www.pearsoncanadaschool.com/index.cfm?locator=PS1zOt&amp;PMDbSiteId=2621&amp;PMDbSolutionId=25862&amp;PMDbSubSolutionId=&amp;PMDbCategoryId=25876&amp;PMDbSubCategoryId=26215&amp;PMDbSubjectAreaId=&amp;PMDbProgramId=156722" xr:uid="{561D4AD2-B4D0-4555-9273-8C7C69CBDE06}"/>
    <hyperlink ref="A18" r:id="rId3" display="https://www.pearsoncanadaschool.com/index.cfm?locator=PS1zOt&amp;PMDbSiteId=2621&amp;PMDbSolutionId=25862&amp;PMDbSubSolutionId=&amp;PMDbCategoryId=25876&amp;PMDbSubCategoryId=26215&amp;PMDbSubjectAreaId=&amp;PMDbProgramId=156722" xr:uid="{552A9B0A-884D-4EB2-BA57-380EDBC26378}"/>
    <hyperlink ref="A63" r:id="rId4" display="https://www.pearson.com/ca/en/k-12-education/mathology/professional-development.html" xr:uid="{9F3D5849-5695-40A4-918A-9142AA915269}"/>
  </hyperlinks>
  <pageMargins left="0.7" right="0.7" top="0.75" bottom="0.75" header="0.3" footer="0.3"/>
  <pageSetup scale="58" fitToHeight="0" orientation="portrait" horizontalDpi="1200" verticalDpi="1200" copies="3" r:id="rId5"/>
  <rowBreaks count="2" manualBreakCount="2">
    <brk id="39" max="7" man="1"/>
    <brk id="73"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2025-03-13T21:48:30Z</cp:lastPrinted>
  <dcterms:created xsi:type="dcterms:W3CDTF">2017-02-07T03:44:06Z</dcterms:created>
  <dcterms:modified xsi:type="dcterms:W3CDTF">2026-06-03T19:43:55Z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