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ie/Ontario/"/>
    </mc:Choice>
  </mc:AlternateContent>
  <xr:revisionPtr revIDLastSave="0" documentId="14_{2ABE7B6D-93EA-4134-91B2-CDE708A1A4EF}"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Mathologie!$A$1:$H$101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8" i="1" l="1"/>
  <c r="H31" i="1"/>
  <c r="H30" i="1"/>
  <c r="H24" i="1"/>
  <c r="H84" i="1" l="1"/>
  <c r="H83" i="1"/>
  <c r="H82" i="1"/>
  <c r="H81" i="1"/>
  <c r="H80" i="1"/>
  <c r="H79" i="1"/>
  <c r="H78" i="1"/>
  <c r="H77" i="1"/>
  <c r="H76" i="1"/>
  <c r="H75" i="1"/>
  <c r="H74" i="1"/>
  <c r="H73" i="1"/>
  <c r="H72" i="1"/>
  <c r="H70" i="1"/>
  <c r="H69" i="1"/>
  <c r="H68" i="1"/>
  <c r="H66" i="1"/>
  <c r="H65" i="1"/>
  <c r="H64" i="1"/>
  <c r="H62" i="1"/>
  <c r="H61" i="1"/>
  <c r="H60" i="1"/>
  <c r="H59" i="1"/>
  <c r="H57" i="1"/>
  <c r="H56" i="1"/>
  <c r="H55" i="1"/>
  <c r="H54" i="1"/>
  <c r="H53" i="1"/>
  <c r="H51" i="1"/>
  <c r="H50" i="1"/>
  <c r="H49" i="1"/>
  <c r="H48" i="1"/>
  <c r="H46" i="1"/>
  <c r="H45" i="1"/>
  <c r="H44" i="1"/>
  <c r="H43" i="1"/>
  <c r="H41" i="1"/>
  <c r="H36" i="1"/>
  <c r="H38" i="1"/>
  <c r="H33" i="1"/>
  <c r="H26" i="1"/>
  <c r="H90" i="1"/>
  <c r="H89" i="1"/>
  <c r="H88" i="1"/>
  <c r="H87" i="1"/>
  <c r="H86" i="1"/>
  <c r="H21" i="1"/>
  <c r="H20" i="1"/>
  <c r="H18" i="1"/>
  <c r="H17" i="1"/>
  <c r="H14" i="1"/>
  <c r="H42" i="1" l="1"/>
  <c r="H94" i="1" l="1"/>
  <c r="H93" i="1"/>
  <c r="H92" i="1"/>
  <c r="H91" i="1"/>
  <c r="H32" i="1" l="1"/>
  <c r="H37" i="1"/>
  <c r="H23" i="1"/>
  <c r="H35" i="1"/>
  <c r="H40" i="1"/>
  <c r="H25" i="1"/>
  <c r="H95" i="1" l="1"/>
  <c r="H96" i="1" s="1"/>
  <c r="H97" i="1" l="1"/>
  <c r="H98" i="1" s="1"/>
</calcChain>
</file>

<file path=xl/sharedStrings.xml><?xml version="1.0" encoding="utf-8"?>
<sst xmlns="http://schemas.openxmlformats.org/spreadsheetml/2006/main" count="127" uniqueCount="110">
  <si>
    <t xml:space="preserve">P.O. #: </t>
  </si>
  <si>
    <t>Adresse de livraison :</t>
  </si>
  <si>
    <t>Adresse de facturation (si différente de l'adresse de livraison) :</t>
  </si>
  <si>
    <t xml:space="preserve">École / Conseil : </t>
  </si>
  <si>
    <t>Attention :</t>
  </si>
  <si>
    <t>Adresse :</t>
  </si>
  <si>
    <t>Ville / Province :</t>
  </si>
  <si>
    <t>Code postal :</t>
  </si>
  <si>
    <t>Courriel :</t>
  </si>
  <si>
    <t>Note :  Une adresse courriel est nécessaire pour l'envoi des codes d'accès des produits numériques.</t>
  </si>
  <si>
    <t>Titre</t>
  </si>
  <si>
    <t>ISBN</t>
  </si>
  <si>
    <t>Prix net</t>
  </si>
  <si>
    <t>Qté</t>
  </si>
  <si>
    <t xml:space="preserve">Total </t>
  </si>
  <si>
    <t>9780134887890</t>
  </si>
  <si>
    <t>9780134885858</t>
  </si>
  <si>
    <t>9780134885889</t>
  </si>
  <si>
    <t>Ensemble des grands livres - tous les domaines; 16 titres
Lap Book Pack - All Strands; 16 titles</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</si>
  <si>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</si>
  <si>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</si>
  <si>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</si>
  <si>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</si>
  <si>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</si>
  <si>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</si>
  <si>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</si>
  <si>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</si>
  <si>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</si>
  <si>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</si>
  <si>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</si>
  <si>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</si>
  <si>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</si>
  <si>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</si>
  <si>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</si>
  <si>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</si>
  <si>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</si>
  <si>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</si>
  <si>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</si>
  <si>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</si>
  <si>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</si>
  <si>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</si>
  <si>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</si>
  <si>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</si>
  <si>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</si>
  <si>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</si>
  <si>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</si>
  <si>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</si>
  <si>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2re année</t>
  </si>
  <si>
    <t>Mathologie 3re année</t>
  </si>
  <si>
    <t>Mathologie 4re année</t>
  </si>
  <si>
    <t>Mathologie 5re année</t>
  </si>
  <si>
    <t>Mathologie 6re année</t>
  </si>
  <si>
    <t>9780137940608</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</si>
  <si>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</si>
  <si>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</si>
  <si>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</si>
  <si>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</si>
  <si>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</si>
  <si>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</si>
  <si>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</si>
  <si>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</si>
  <si>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</si>
  <si>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b/>
        <sz val="24"/>
        <rFont val="Arial"/>
        <family val="2"/>
      </rPr>
      <t>Les ensembles de Mathologie Édition Ontario</t>
    </r>
    <r>
      <rPr>
        <b/>
        <sz val="18"/>
        <rFont val="Arial"/>
        <family val="2"/>
      </rPr>
      <t xml:space="preserve">
Formulaire de commande 2026 (prix standard)</t>
    </r>
  </si>
  <si>
    <t>Mathologie.ca Gradea K-8 - 1 year online teacher licence</t>
  </si>
  <si>
    <t>Mathologie.ca Gradea K-8 - 3 year online teacher licence</t>
  </si>
  <si>
    <t>Guide d’enseignement des Petits livrets de Mathologie maternelle
Mathologie Little Books Teacher's Guide Kindergarten Pack</t>
  </si>
  <si>
    <t>Napperons de l’élève 1-2
Mathologie Math Mats 1-2</t>
  </si>
  <si>
    <t>Guide d’enseignement des Petits livrets de Mathologie 2e année
Mathologie Little Books Teacher's Guide Grade 2 Pack</t>
  </si>
  <si>
    <t>Guide d’enseignement des Petits livrets de Mathologie 3e année
Mathologie Little Books Teacher's Guide Grade 3 Pack</t>
  </si>
  <si>
    <t>Napperons de l’élève 3/4
Mathologie Math Mats 3/4</t>
  </si>
  <si>
    <t>Napperons de l’élève 3-5
Mathologie Math Mats 3-5</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</si>
  <si>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</si>
  <si>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</si>
  <si>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</si>
  <si>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</si>
  <si>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</si>
  <si>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</si>
  <si>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7re année</t>
  </si>
  <si>
    <t>Mathologie Grade 7 Practice Workbook - Student Edition (Green)</t>
  </si>
  <si>
    <t>Mathologie Grade 7 Practice Workbook Teacher Edition (Green)</t>
  </si>
  <si>
    <t>Mathologie 8re année</t>
  </si>
  <si>
    <t>Mathologie Grade 8 Practice Workbook - Student Edition (Burgundy)</t>
  </si>
  <si>
    <t>Mathologie Grade 8 Practice Workbook Teacher Edition (Burgundy)</t>
  </si>
  <si>
    <t>What to Look For 2: Understanding and Developing Student Thinking in Multiplicative Reasoning</t>
  </si>
  <si>
    <t>Math Workshop 6-12: Five Steps to Implementing a Student-Centered Learning Environment</t>
  </si>
  <si>
    <t xml:space="preserve">What to Look For, Facilitator’s Guide </t>
  </si>
  <si>
    <t>What to Look For Course Book for Teachers</t>
  </si>
  <si>
    <t>What to Look For: Understanding and Developing Student Thinking in Early Numeracy</t>
  </si>
  <si>
    <t>What to Look For: Understanding and Developing Student Thinking in Early Numeracy (eText only - 5 year subscription access)</t>
  </si>
  <si>
    <t>9780135946169</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</si>
  <si>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</si>
  <si>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</si>
  <si>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</si>
  <si>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</si>
  <si>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</si>
  <si>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r>
      <t xml:space="preserve">Mathologie.ca Online Teacher Licence (Available Grades K-8)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</si>
  <si>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</si>
  <si>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</si>
  <si>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</si>
  <si>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9</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K-9.</t>
    </r>
  </si>
  <si>
    <t>Ensemble maternelle - tous les domaines; 16 titres
Kindergarten Pack - All Strands; 16 titles (Student books &amp; Teacher Guides included)</t>
  </si>
  <si>
    <r>
      <t>Ensemble 2</t>
    </r>
    <r>
      <rPr>
        <vertAlign val="superscript"/>
        <sz val="12"/>
        <color theme="1"/>
        <rFont val="Plus Jakarta Sans"/>
      </rPr>
      <t>e</t>
    </r>
    <r>
      <rPr>
        <sz val="12"/>
        <color theme="1"/>
        <rFont val="Plus Jakarta Sans"/>
      </rPr>
      <t xml:space="preserve"> année - tous les domaines; 20 titres
Grade 2 Pack - All Strands; 20 titles  (Student books &amp;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</si>
  <si>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&amp; Teacher Guides included)</t>
    </r>
  </si>
  <si>
    <t>Développement professionnel (only available in English)</t>
  </si>
  <si>
    <t>Mathologie Maternelle (Pour les nouveaux clients)</t>
  </si>
  <si>
    <t>Mathologie ON – Pack complémentaire pour la maternelle – Comprend 4 packs de titres (That's 10!, Memory Book, Cats and Kittens, Paddling the River)</t>
  </si>
  <si>
    <t>Mathologie Maternelle (Pour les clients existants)</t>
  </si>
  <si>
    <r>
      <t>Mathologie 2</t>
    </r>
    <r>
      <rPr>
        <vertAlign val="superscript"/>
        <sz val="12"/>
        <color theme="1"/>
        <rFont val="Plus Jakarta Sans"/>
      </rPr>
      <t>e</t>
    </r>
    <r>
      <rPr>
        <sz val="12"/>
        <color theme="1"/>
        <rFont val="Plus Jakarta Sans"/>
      </rPr>
      <t xml:space="preserve"> année - Trousse d'activités
Mathologie Grade 2 - Activity Kit - Ontario Edition
This item is going out of print. Available while quantities last.</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</si>
  <si>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Mathologie Grade 3 - Activity Kit - Ontario Edition
This item is going out of print. Available while quantities last.</t>
    </r>
  </si>
  <si>
    <r>
      <t>Mathologie 1</t>
    </r>
    <r>
      <rPr>
        <vertAlign val="superscript"/>
        <sz val="12"/>
        <color theme="1"/>
        <rFont val="Plus Jakarta Sans"/>
      </rPr>
      <t>re</t>
    </r>
    <r>
      <rPr>
        <sz val="12"/>
        <color theme="1"/>
        <rFont val="Plus Jakarta Sans"/>
      </rPr>
      <t xml:space="preserve"> année - Trousse d'activités 
Mathologie Grade 1 - Activity Kit - Ontario Edition
This item is going out of print. Available while quantities last.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</si>
</sst>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5"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b/>
      <sz val="24"/>
      <name val="Arial"/>
      <family val="2"/>
    </font>
    <font>
      <b/>
      <sz val="12"/>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sz val="12"/>
      <name val="Plus Jakarta Sans"/>
    </font>
    <font>
      <sz val="12"/>
      <color rgb="FF000000"/>
      <name val="Plus Jakarta Sans"/>
    </font>
    <font>
      <b/>
      <sz val="12"/>
      <color theme="0"/>
      <name val="Plus Jakarta Sans"/>
    </font>
    <font>
      <sz val="12"/>
      <color theme="0"/>
      <name val="Plus Jakarta Sans"/>
    </font>
    <font>
      <vertAlign val="superscript"/>
      <sz val="12"/>
      <color theme="0"/>
      <name val="Plus Jakarta Sans"/>
    </font>
    <font>
      <i/>
      <sz val="12"/>
      <color theme="0"/>
      <name val="Plus Jakarta Sans"/>
    </font>
    <font>
      <vertAlign val="superscript"/>
      <sz val="12"/>
      <color theme="1"/>
      <name val="Plus Jakarta Sans"/>
    </font>
    <font>
      <sz val="12"/>
      <color rgb="FFFF0000"/>
      <name val="Plus Jakarta Sans"/>
    </font>
    <font>
      <b/>
      <sz val="12"/>
      <name val="Plus Jakarta Sans"/>
    </font>
    <font>
      <b/>
      <sz val="12"/>
      <color rgb="FF000000"/>
      <name val="Plus Jakarta Sans"/>
    </font>
    <font>
      <u/>
      <sz val="12"/>
      <color theme="10"/>
      <name val="Plus Jakarta Sans"/>
    </font>
    <font>
      <vertAlign val="superscript"/>
      <sz val="12"/>
      <color rgb="FF000000"/>
      <name val="Plus Jakarta Sans"/>
    </font>
    <font>
      <sz val="11"/>
      <name val="Plus Jakarta Sans"/>
    </font>
  </fonts>
  <fills count="12">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D004D"/>
        <bgColor rgb="FF000000"/>
      </patternFill>
    </fill>
    <fill>
      <patternFill patternType="solid">
        <fgColor rgb="FF0D004D"/>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0" fontId="18" fillId="0" borderId="0" xfId="0" applyFont="1" applyAlignment="1">
      <alignment horizontal="center" vertical="center"/>
    </xf>
    <xf numFmtId="0" fontId="18" fillId="9" borderId="0" xfId="0" applyFont="1" applyFill="1" applyAlignment="1">
      <alignment horizontal="center" vertical="center"/>
    </xf>
    <xf numFmtId="0" fontId="19" fillId="4" borderId="0" xfId="0" applyFont="1" applyFill="1" applyAlignment="1">
      <alignment horizontal="center" vertical="center"/>
    </xf>
    <xf numFmtId="0" fontId="19" fillId="0" borderId="0" xfId="0" applyFont="1" applyAlignment="1">
      <alignment horizontal="center" vertical="center"/>
    </xf>
    <xf numFmtId="0" fontId="17" fillId="0" borderId="0" xfId="0" applyFont="1" applyAlignment="1">
      <alignment vertical="center"/>
    </xf>
    <xf numFmtId="0" fontId="20" fillId="4" borderId="0" xfId="0" applyFont="1" applyFill="1" applyAlignment="1">
      <alignment horizontal="center" vertical="center"/>
    </xf>
    <xf numFmtId="1" fontId="22" fillId="0" borderId="10" xfId="0" applyNumberFormat="1" applyFont="1" applyBorder="1" applyAlignment="1">
      <alignment horizontal="center" vertical="center" wrapText="1"/>
    </xf>
    <xf numFmtId="44" fontId="23" fillId="0" borderId="10" xfId="1" applyFont="1" applyBorder="1" applyAlignment="1">
      <alignment horizontal="center" vertical="center"/>
    </xf>
    <xf numFmtId="0" fontId="21" fillId="0" borderId="10" xfId="0" applyFont="1" applyBorder="1" applyAlignment="1">
      <alignment horizontal="center" vertical="center"/>
    </xf>
    <xf numFmtId="44" fontId="21" fillId="0" borderId="10" xfId="1" applyFont="1" applyBorder="1" applyAlignment="1">
      <alignment vertical="center"/>
    </xf>
    <xf numFmtId="44" fontId="21" fillId="0" borderId="10" xfId="1" applyFont="1" applyFill="1" applyBorder="1" applyAlignment="1">
      <alignment horizontal="center" vertical="center" wrapText="1"/>
    </xf>
    <xf numFmtId="1" fontId="21" fillId="0" borderId="10" xfId="0" applyNumberFormat="1" applyFont="1" applyBorder="1" applyAlignment="1">
      <alignment horizontal="center" vertical="center" wrapText="1"/>
    </xf>
    <xf numFmtId="44" fontId="21" fillId="0" borderId="10" xfId="1" applyFont="1" applyFill="1" applyBorder="1" applyAlignment="1">
      <alignment horizontal="center" vertical="center"/>
    </xf>
    <xf numFmtId="44" fontId="21" fillId="0" borderId="10" xfId="0" applyNumberFormat="1" applyFont="1" applyBorder="1" applyAlignment="1">
      <alignment vertical="center"/>
    </xf>
    <xf numFmtId="1" fontId="23" fillId="0" borderId="11" xfId="0" applyNumberFormat="1" applyFont="1" applyBorder="1" applyAlignment="1">
      <alignment horizontal="center" vertical="center" wrapText="1"/>
    </xf>
    <xf numFmtId="44" fontId="23" fillId="0" borderId="11" xfId="1" applyFont="1" applyBorder="1" applyAlignment="1">
      <alignment horizontal="center" vertical="center"/>
    </xf>
    <xf numFmtId="0" fontId="23" fillId="0" borderId="11" xfId="0" applyFont="1" applyBorder="1" applyAlignment="1">
      <alignment horizontal="center" vertical="center"/>
    </xf>
    <xf numFmtId="44" fontId="23" fillId="0" borderId="11" xfId="1" applyFont="1" applyBorder="1" applyAlignment="1">
      <alignment vertical="center"/>
    </xf>
    <xf numFmtId="49" fontId="21" fillId="0" borderId="11" xfId="0" applyNumberFormat="1" applyFont="1" applyBorder="1" applyAlignment="1">
      <alignment horizontal="center" vertical="center" wrapText="1"/>
    </xf>
    <xf numFmtId="44" fontId="21" fillId="0" borderId="11" xfId="1" applyFont="1" applyBorder="1" applyAlignment="1">
      <alignment horizontal="center" vertical="center"/>
    </xf>
    <xf numFmtId="1" fontId="21" fillId="0" borderId="1" xfId="0" applyNumberFormat="1" applyFont="1" applyBorder="1" applyAlignment="1">
      <alignment horizontal="center" vertical="center"/>
    </xf>
    <xf numFmtId="44" fontId="21" fillId="0" borderId="10" xfId="1" applyFont="1" applyBorder="1" applyAlignment="1">
      <alignment horizontal="center" vertical="center"/>
    </xf>
    <xf numFmtId="49" fontId="21" fillId="0" borderId="10" xfId="0" applyNumberFormat="1" applyFont="1" applyBorder="1" applyAlignment="1">
      <alignment horizontal="center" vertical="center" wrapText="1"/>
    </xf>
    <xf numFmtId="44" fontId="23" fillId="0" borderId="10" xfId="1" applyFont="1" applyBorder="1" applyAlignment="1">
      <alignment horizontal="center" vertical="center" wrapText="1"/>
    </xf>
    <xf numFmtId="1"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horizontal="left" vertical="center"/>
    </xf>
    <xf numFmtId="49" fontId="21" fillId="0" borderId="11" xfId="0" applyNumberFormat="1" applyFont="1" applyBorder="1" applyAlignment="1">
      <alignment horizontal="center" vertical="center"/>
    </xf>
    <xf numFmtId="0" fontId="21" fillId="0" borderId="11" xfId="0" applyFont="1" applyBorder="1" applyAlignment="1">
      <alignment horizontal="center" vertical="center"/>
    </xf>
    <xf numFmtId="44" fontId="21" fillId="0" borderId="11" xfId="0" applyNumberFormat="1" applyFont="1" applyBorder="1" applyAlignment="1">
      <alignment vertical="center"/>
    </xf>
    <xf numFmtId="49" fontId="21" fillId="0" borderId="10" xfId="0" applyNumberFormat="1" applyFont="1" applyBorder="1" applyAlignment="1">
      <alignment horizontal="center" vertical="center"/>
    </xf>
    <xf numFmtId="44" fontId="23" fillId="0" borderId="21" xfId="1" applyFont="1" applyBorder="1" applyAlignment="1">
      <alignment horizontal="center" vertical="center"/>
    </xf>
    <xf numFmtId="0" fontId="21" fillId="0" borderId="18" xfId="0" applyFont="1" applyBorder="1" applyAlignment="1">
      <alignment horizontal="center" vertical="center"/>
    </xf>
    <xf numFmtId="44" fontId="21" fillId="0" borderId="11" xfId="1" applyFont="1" applyFill="1" applyBorder="1" applyAlignment="1">
      <alignment vertical="center"/>
    </xf>
    <xf numFmtId="1" fontId="21" fillId="0" borderId="10" xfId="0" applyNumberFormat="1" applyFont="1" applyBorder="1" applyAlignment="1">
      <alignment horizontal="center" vertical="center"/>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30" fillId="0" borderId="0" xfId="0" applyNumberFormat="1" applyFont="1" applyAlignment="1">
      <alignment horizontal="center" vertical="center"/>
    </xf>
    <xf numFmtId="49" fontId="21" fillId="0" borderId="0" xfId="0" applyNumberFormat="1" applyFont="1" applyAlignment="1">
      <alignment horizontal="center" vertical="center"/>
    </xf>
    <xf numFmtId="0" fontId="21" fillId="0" borderId="0" xfId="0" applyFont="1" applyAlignment="1">
      <alignment vertical="center"/>
    </xf>
    <xf numFmtId="4" fontId="30" fillId="0" borderId="0" xfId="0" applyNumberFormat="1" applyFont="1" applyAlignment="1">
      <alignment horizontal="right" vertical="center"/>
    </xf>
    <xf numFmtId="165" fontId="22" fillId="0" borderId="12" xfId="0" applyNumberFormat="1" applyFont="1" applyBorder="1" applyAlignment="1">
      <alignment vertical="center"/>
    </xf>
    <xf numFmtId="49" fontId="31" fillId="0" borderId="0" xfId="0" applyNumberFormat="1" applyFont="1" applyAlignment="1">
      <alignment horizontal="center" vertical="center" wrapText="1"/>
    </xf>
    <xf numFmtId="0" fontId="31" fillId="0" borderId="0" xfId="0" applyFont="1" applyAlignment="1">
      <alignment vertical="center" wrapText="1"/>
    </xf>
    <xf numFmtId="4" fontId="21" fillId="0" borderId="0" xfId="0" applyNumberFormat="1" applyFont="1" applyAlignment="1">
      <alignment horizontal="right" vertical="center"/>
    </xf>
    <xf numFmtId="165" fontId="22" fillId="0" borderId="13" xfId="0" applyNumberFormat="1" applyFont="1" applyBorder="1" applyAlignment="1">
      <alignment vertical="center"/>
    </xf>
    <xf numFmtId="49" fontId="32" fillId="0" borderId="0" xfId="9" applyNumberFormat="1" applyFont="1" applyBorder="1" applyAlignment="1">
      <alignment horizontal="center" vertical="center" wrapText="1"/>
    </xf>
    <xf numFmtId="0" fontId="32" fillId="0" borderId="0" xfId="9" applyFont="1" applyBorder="1" applyAlignment="1">
      <alignment vertical="center" wrapText="1"/>
    </xf>
    <xf numFmtId="4" fontId="23" fillId="0" borderId="0" xfId="0" applyNumberFormat="1" applyFont="1" applyAlignment="1">
      <alignment horizontal="right" vertical="center"/>
    </xf>
    <xf numFmtId="0" fontId="21" fillId="0" borderId="0" xfId="0" applyFont="1" applyAlignment="1">
      <alignment horizontal="center" vertical="center"/>
    </xf>
    <xf numFmtId="1" fontId="30" fillId="0" borderId="0" xfId="0" applyNumberFormat="1" applyFont="1" applyAlignment="1">
      <alignment horizontal="right"/>
    </xf>
    <xf numFmtId="0" fontId="23" fillId="0" borderId="0" xfId="8" applyFont="1" applyAlignment="1">
      <alignment vertical="center"/>
    </xf>
    <xf numFmtId="0" fontId="23" fillId="0" borderId="0" xfId="8" applyFont="1" applyAlignment="1">
      <alignment horizontal="right" vertical="center"/>
    </xf>
    <xf numFmtId="0" fontId="23" fillId="0" borderId="0" xfId="8" applyFont="1" applyAlignment="1">
      <alignment horizontal="center" vertical="center"/>
    </xf>
    <xf numFmtId="0" fontId="30" fillId="6" borderId="10" xfId="0" applyFont="1" applyFill="1" applyBorder="1" applyAlignment="1">
      <alignment horizontal="center" vertical="center"/>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1" fontId="24" fillId="11" borderId="1" xfId="0" applyNumberFormat="1" applyFont="1" applyFill="1" applyBorder="1" applyAlignment="1">
      <alignment horizontal="left" vertical="center" wrapText="1"/>
    </xf>
    <xf numFmtId="1" fontId="24" fillId="11" borderId="2" xfId="0" applyNumberFormat="1" applyFont="1" applyFill="1" applyBorder="1" applyAlignment="1">
      <alignment horizontal="left" vertical="center" wrapText="1"/>
    </xf>
    <xf numFmtId="1" fontId="24" fillId="11" borderId="3" xfId="0" applyNumberFormat="1" applyFont="1" applyFill="1" applyBorder="1" applyAlignment="1">
      <alignment horizontal="left" vertical="center" wrapText="1"/>
    </xf>
    <xf numFmtId="0" fontId="22" fillId="0" borderId="10" xfId="0" applyFont="1" applyBorder="1" applyAlignment="1">
      <alignment horizontal="left" vertical="center" wrapText="1"/>
    </xf>
    <xf numFmtId="0" fontId="21" fillId="0" borderId="10" xfId="0" applyFont="1" applyBorder="1" applyAlignment="1">
      <alignment horizontal="left" vertical="center" wrapText="1"/>
    </xf>
    <xf numFmtId="0" fontId="24" fillId="10" borderId="1" xfId="0" applyFont="1" applyFill="1" applyBorder="1" applyAlignment="1">
      <alignment horizontal="left" vertical="center" wrapText="1"/>
    </xf>
    <xf numFmtId="0" fontId="24" fillId="10" borderId="2" xfId="0" applyFont="1" applyFill="1" applyBorder="1" applyAlignment="1">
      <alignment horizontal="left" vertical="center" wrapText="1"/>
    </xf>
    <xf numFmtId="0" fontId="22"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9" fillId="0" borderId="0" xfId="0" applyFont="1"/>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3" fillId="0" borderId="10" xfId="0" applyFont="1" applyBorder="1" applyAlignment="1">
      <alignment vertical="center" wrapText="1"/>
    </xf>
    <xf numFmtId="0" fontId="24" fillId="11" borderId="1"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11" borderId="14"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4" fillId="10"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1" fillId="0" borderId="10" xfId="0" applyFont="1" applyBorder="1" applyAlignment="1">
      <alignment vertical="center" wrapText="1"/>
    </xf>
    <xf numFmtId="0" fontId="24" fillId="10" borderId="10" xfId="0" applyFont="1" applyFill="1" applyBorder="1" applyAlignment="1">
      <alignment horizontal="left" vertical="center" wrapText="1"/>
    </xf>
    <xf numFmtId="0" fontId="21" fillId="0" borderId="22" xfId="0" applyFont="1" applyBorder="1" applyAlignment="1">
      <alignment vertical="center" wrapText="1"/>
    </xf>
    <xf numFmtId="0" fontId="21" fillId="0" borderId="14" xfId="0" applyFont="1" applyBorder="1" applyAlignment="1">
      <alignment vertical="center" wrapText="1"/>
    </xf>
    <xf numFmtId="0" fontId="21" fillId="0" borderId="23" xfId="0" applyFont="1" applyBorder="1" applyAlignment="1">
      <alignment vertical="center" wrapText="1"/>
    </xf>
    <xf numFmtId="1" fontId="24" fillId="11" borderId="10" xfId="0" applyNumberFormat="1" applyFont="1" applyFill="1" applyBorder="1" applyAlignment="1">
      <alignment horizontal="left" vertical="center" wrapText="1"/>
    </xf>
    <xf numFmtId="0" fontId="30" fillId="6" borderId="10" xfId="0" applyFont="1" applyFill="1" applyBorder="1" applyAlignment="1">
      <alignment horizontal="center" vertical="center"/>
    </xf>
    <xf numFmtId="0" fontId="16" fillId="0" borderId="10" xfId="0" applyFont="1" applyBorder="1" applyAlignment="1">
      <alignment horizontal="left" vertical="center"/>
    </xf>
    <xf numFmtId="0" fontId="30" fillId="8" borderId="1" xfId="0" applyFont="1" applyFill="1" applyBorder="1" applyAlignment="1">
      <alignment horizontal="left" vertical="center"/>
    </xf>
    <xf numFmtId="0" fontId="30" fillId="8" borderId="2" xfId="0" applyFont="1" applyFill="1" applyBorder="1" applyAlignment="1">
      <alignment horizontal="left" vertical="center"/>
    </xf>
    <xf numFmtId="0" fontId="30" fillId="8" borderId="3" xfId="0" applyFont="1" applyFill="1" applyBorder="1" applyAlignment="1">
      <alignment horizontal="lef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553358</xdr:colOff>
      <xdr:row>0</xdr:row>
      <xdr:rowOff>72572</xdr:rowOff>
    </xdr:from>
    <xdr:to>
      <xdr:col>7</xdr:col>
      <xdr:colOff>1206501</xdr:colOff>
      <xdr:row>1</xdr:row>
      <xdr:rowOff>119462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0169072" y="72572"/>
          <a:ext cx="1578429" cy="527676"/>
        </a:xfrm>
        <a:prstGeom prst="rect">
          <a:avLst/>
        </a:prstGeom>
      </xdr:spPr>
    </xdr:pic>
    <xdr:clientData/>
  </xdr:twoCellAnchor>
  <xdr:twoCellAnchor>
    <xdr:from>
      <xdr:col>0</xdr:col>
      <xdr:colOff>150756</xdr:colOff>
      <xdr:row>94</xdr:row>
      <xdr:rowOff>121801</xdr:rowOff>
    </xdr:from>
    <xdr:to>
      <xdr:col>2</xdr:col>
      <xdr:colOff>668015</xdr:colOff>
      <xdr:row>97</xdr:row>
      <xdr:rowOff>258286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154215</xdr:colOff>
      <xdr:row>0</xdr:row>
      <xdr:rowOff>154215</xdr:rowOff>
    </xdr:from>
    <xdr:to>
      <xdr:col>1</xdr:col>
      <xdr:colOff>381001</xdr:colOff>
      <xdr:row>0</xdr:row>
      <xdr:rowOff>398768</xdr:rowOff>
    </xdr:to>
    <xdr:pic>
      <xdr:nvPicPr>
        <xdr:cNvPr id="3" name="Picture 2">
          <a:extLst>
            <a:ext uri="{FF2B5EF4-FFF2-40B4-BE49-F238E27FC236}">
              <a16:creationId xmlns:a16="http://schemas.microsoft.com/office/drawing/2014/main" id="{7D8E277F-A742-45D0-F902-E387B50475E3}"/>
            </a:ext>
          </a:extLst>
        </xdr:cNvPr>
        <xdr:cNvPicPr>
          <a:picLocks noChangeAspect="1"/>
        </xdr:cNvPicPr>
      </xdr:nvPicPr>
      <xdr:blipFill>
        <a:blip xmlns:r="http://schemas.openxmlformats.org/officeDocument/2006/relationships" r:embed="rId3"/>
        <a:stretch>
          <a:fillRect/>
        </a:stretch>
      </xdr:blipFill>
      <xdr:spPr>
        <a:xfrm>
          <a:off x="154215" y="154215"/>
          <a:ext cx="1215572" cy="244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1"/>
  <sheetViews>
    <sheetView tabSelected="1" topLeftCell="A31" zoomScale="70" zoomScaleNormal="70" zoomScaleSheetLayoutView="70" zoomScalePageLayoutView="70" workbookViewId="0">
      <selection activeCell="A37" sqref="A37:D37"/>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4.83203125" style="2" customWidth="1"/>
    <col min="7" max="7" width="12.08203125" style="2" customWidth="1"/>
    <col min="8" max="8" width="17.08203125" style="2" customWidth="1"/>
    <col min="9" max="16384" width="10.9140625" style="2"/>
  </cols>
  <sheetData>
    <row r="1" spans="1:38" ht="38" customHeight="1" x14ac:dyDescent="0.35">
      <c r="A1" s="78"/>
      <c r="B1" s="78"/>
      <c r="C1" s="78"/>
      <c r="D1" s="78"/>
      <c r="E1" s="78"/>
      <c r="F1" s="78"/>
      <c r="G1" s="78"/>
      <c r="H1" s="78"/>
    </row>
    <row r="2" spans="1:38" s="4" customFormat="1" ht="47.5" customHeight="1" x14ac:dyDescent="0.5">
      <c r="A2" s="85" t="s">
        <v>62</v>
      </c>
      <c r="B2" s="85"/>
      <c r="C2" s="85"/>
      <c r="D2" s="85"/>
      <c r="E2" s="85"/>
      <c r="F2" s="85"/>
      <c r="G2" s="85"/>
      <c r="H2" s="85"/>
    </row>
    <row r="3" spans="1:38" s="4" customFormat="1" ht="25" customHeight="1" x14ac:dyDescent="0.3">
      <c r="A3" s="86" t="s">
        <v>42</v>
      </c>
      <c r="B3" s="87"/>
      <c r="C3" s="87"/>
      <c r="D3" s="87"/>
      <c r="E3" s="87"/>
      <c r="F3" s="87"/>
      <c r="G3" s="87"/>
      <c r="H3" s="87"/>
    </row>
    <row r="4" spans="1:38" s="5" customFormat="1" ht="24" customHeight="1" x14ac:dyDescent="0.35">
      <c r="A4" s="107" t="s">
        <v>0</v>
      </c>
      <c r="B4" s="107"/>
      <c r="C4" s="107"/>
      <c r="D4" s="107"/>
      <c r="E4" s="107"/>
      <c r="F4" s="107"/>
      <c r="G4" s="107"/>
      <c r="H4" s="107"/>
    </row>
    <row r="5" spans="1:38" s="1" customFormat="1" ht="24" customHeight="1" x14ac:dyDescent="0.35">
      <c r="A5" s="108" t="s">
        <v>1</v>
      </c>
      <c r="B5" s="109"/>
      <c r="C5" s="110"/>
      <c r="D5" s="108" t="s">
        <v>2</v>
      </c>
      <c r="E5" s="109"/>
      <c r="F5" s="109"/>
      <c r="G5" s="109"/>
      <c r="H5" s="110"/>
    </row>
    <row r="6" spans="1:38" s="5" customFormat="1" ht="24" customHeight="1" x14ac:dyDescent="0.35">
      <c r="A6" s="88" t="s">
        <v>3</v>
      </c>
      <c r="B6" s="89"/>
      <c r="C6" s="90"/>
      <c r="D6" s="88"/>
      <c r="E6" s="89"/>
      <c r="F6" s="89"/>
      <c r="G6" s="89"/>
      <c r="H6" s="90"/>
    </row>
    <row r="7" spans="1:38" s="10" customFormat="1" ht="24" customHeight="1" x14ac:dyDescent="0.35">
      <c r="A7" s="120" t="s">
        <v>4</v>
      </c>
      <c r="B7" s="121"/>
      <c r="C7" s="122"/>
      <c r="D7" s="120" t="s">
        <v>4</v>
      </c>
      <c r="E7" s="121"/>
      <c r="F7" s="121"/>
      <c r="G7" s="121"/>
      <c r="H7" s="122"/>
    </row>
    <row r="8" spans="1:38" s="5" customFormat="1" ht="24" customHeight="1" x14ac:dyDescent="0.35">
      <c r="A8" s="111" t="s">
        <v>5</v>
      </c>
      <c r="B8" s="112"/>
      <c r="C8" s="113"/>
      <c r="D8" s="111" t="s">
        <v>5</v>
      </c>
      <c r="E8" s="112"/>
      <c r="F8" s="112"/>
      <c r="G8" s="112"/>
      <c r="H8" s="113"/>
    </row>
    <row r="9" spans="1:38" s="5" customFormat="1" ht="24" customHeight="1" x14ac:dyDescent="0.35">
      <c r="A9" s="111" t="s">
        <v>6</v>
      </c>
      <c r="B9" s="112"/>
      <c r="C9" s="113"/>
      <c r="D9" s="111" t="s">
        <v>6</v>
      </c>
      <c r="E9" s="112"/>
      <c r="F9" s="112"/>
      <c r="G9" s="112"/>
      <c r="H9" s="113"/>
    </row>
    <row r="10" spans="1:38" s="5" customFormat="1" ht="24" customHeight="1" x14ac:dyDescent="0.35">
      <c r="A10" s="111" t="s">
        <v>7</v>
      </c>
      <c r="B10" s="112"/>
      <c r="C10" s="113"/>
      <c r="D10" s="111" t="s">
        <v>7</v>
      </c>
      <c r="E10" s="112"/>
      <c r="F10" s="112"/>
      <c r="G10" s="112"/>
      <c r="H10" s="113"/>
    </row>
    <row r="11" spans="1:38" s="5" customFormat="1" ht="34" customHeight="1" x14ac:dyDescent="0.35">
      <c r="A11" s="114" t="s">
        <v>8</v>
      </c>
      <c r="B11" s="115"/>
      <c r="C11" s="116"/>
      <c r="D11" s="117" t="s">
        <v>9</v>
      </c>
      <c r="E11" s="118"/>
      <c r="F11" s="118"/>
      <c r="G11" s="118"/>
      <c r="H11" s="119"/>
    </row>
    <row r="12" spans="1:38" s="5" customFormat="1" ht="20.5" customHeight="1" x14ac:dyDescent="0.35">
      <c r="A12" s="106" t="s">
        <v>10</v>
      </c>
      <c r="B12" s="106"/>
      <c r="C12" s="106"/>
      <c r="D12" s="106"/>
      <c r="E12" s="65" t="s">
        <v>11</v>
      </c>
      <c r="F12" s="65" t="s">
        <v>12</v>
      </c>
      <c r="G12" s="65" t="s">
        <v>13</v>
      </c>
      <c r="H12" s="65" t="s">
        <v>14</v>
      </c>
    </row>
    <row r="13" spans="1:38" s="13" customFormat="1" ht="25.25" customHeight="1" x14ac:dyDescent="0.35">
      <c r="A13" s="101" t="s">
        <v>43</v>
      </c>
      <c r="B13" s="101"/>
      <c r="C13" s="101"/>
      <c r="D13" s="101"/>
      <c r="E13" s="101"/>
      <c r="F13" s="101"/>
      <c r="G13" s="101"/>
      <c r="H13" s="10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2"/>
    </row>
    <row r="14" spans="1:38" s="5" customFormat="1" ht="40.75" customHeight="1" x14ac:dyDescent="0.35">
      <c r="A14" s="72" t="s">
        <v>53</v>
      </c>
      <c r="B14" s="72"/>
      <c r="C14" s="72"/>
      <c r="D14" s="72"/>
      <c r="E14" s="22">
        <v>9780134885841</v>
      </c>
      <c r="F14" s="34">
        <v>3999</v>
      </c>
      <c r="G14" s="19"/>
      <c r="H14" s="24">
        <f>G14*F14</f>
        <v>0</v>
      </c>
    </row>
    <row r="15" spans="1:38" s="16" customFormat="1" ht="64" customHeight="1" x14ac:dyDescent="0.35">
      <c r="A15" s="91" t="s">
        <v>45</v>
      </c>
      <c r="B15" s="91"/>
      <c r="C15" s="91"/>
      <c r="D15" s="91"/>
      <c r="E15" s="35">
        <v>9780138212438</v>
      </c>
      <c r="F15" s="34">
        <v>1099</v>
      </c>
      <c r="G15" s="36"/>
      <c r="H15" s="37" t="s">
        <v>44</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s="8" customFormat="1" ht="87.5" customHeight="1" x14ac:dyDescent="0.35">
      <c r="A16" s="92" t="s">
        <v>99</v>
      </c>
      <c r="B16" s="93"/>
      <c r="C16" s="93"/>
      <c r="D16" s="94"/>
      <c r="E16" s="93"/>
      <c r="F16" s="93"/>
      <c r="G16" s="93"/>
      <c r="H16" s="95"/>
      <c r="I16" s="5"/>
      <c r="J16" s="5"/>
      <c r="K16" s="5"/>
      <c r="L16" s="5"/>
      <c r="M16" s="5"/>
      <c r="N16" s="5"/>
      <c r="O16" s="5"/>
      <c r="P16" s="5"/>
      <c r="Q16" s="5"/>
      <c r="R16" s="5"/>
      <c r="S16" s="5"/>
      <c r="T16" s="5"/>
      <c r="U16" s="5"/>
      <c r="V16" s="5"/>
      <c r="W16" s="5"/>
      <c r="X16" s="5"/>
      <c r="Y16" s="5"/>
      <c r="Z16" s="5"/>
      <c r="AA16" s="5"/>
    </row>
    <row r="17" spans="1:37" s="5" customFormat="1" ht="39" customHeight="1" x14ac:dyDescent="0.35">
      <c r="A17" s="79" t="s">
        <v>46</v>
      </c>
      <c r="B17" s="83"/>
      <c r="C17" s="83"/>
      <c r="D17" s="84"/>
      <c r="E17" s="38" t="s">
        <v>15</v>
      </c>
      <c r="F17" s="26">
        <v>40</v>
      </c>
      <c r="G17" s="39"/>
      <c r="H17" s="40">
        <f>G17*F17</f>
        <v>0</v>
      </c>
    </row>
    <row r="18" spans="1:37" s="5" customFormat="1" ht="37.5" customHeight="1" x14ac:dyDescent="0.35">
      <c r="A18" s="79" t="s">
        <v>54</v>
      </c>
      <c r="B18" s="83"/>
      <c r="C18" s="83"/>
      <c r="D18" s="84"/>
      <c r="E18" s="38" t="s">
        <v>55</v>
      </c>
      <c r="F18" s="26">
        <v>29</v>
      </c>
      <c r="G18" s="39"/>
      <c r="H18" s="40">
        <f>G18*F18</f>
        <v>0</v>
      </c>
    </row>
    <row r="19" spans="1:37" s="5" customFormat="1" ht="67.5" customHeight="1" x14ac:dyDescent="0.35">
      <c r="A19" s="73" t="s">
        <v>95</v>
      </c>
      <c r="B19" s="74"/>
      <c r="C19" s="74"/>
      <c r="D19" s="74"/>
      <c r="E19" s="74"/>
      <c r="F19" s="74"/>
      <c r="G19" s="74"/>
      <c r="H19" s="96"/>
    </row>
    <row r="20" spans="1:37" s="5" customFormat="1" ht="31" customHeight="1" x14ac:dyDescent="0.35">
      <c r="A20" s="97" t="s">
        <v>63</v>
      </c>
      <c r="B20" s="98"/>
      <c r="C20" s="98"/>
      <c r="D20" s="99"/>
      <c r="E20" s="35">
        <v>9780135409213</v>
      </c>
      <c r="F20" s="26">
        <v>199</v>
      </c>
      <c r="G20" s="36"/>
      <c r="H20" s="28">
        <f t="shared" ref="H20:H21" si="0">F20*G20</f>
        <v>0</v>
      </c>
    </row>
    <row r="21" spans="1:37" s="5" customFormat="1" ht="30.5" customHeight="1" x14ac:dyDescent="0.35">
      <c r="A21" s="97" t="s">
        <v>64</v>
      </c>
      <c r="B21" s="98"/>
      <c r="C21" s="98"/>
      <c r="D21" s="99"/>
      <c r="E21" s="35">
        <v>9780135409220</v>
      </c>
      <c r="F21" s="26">
        <v>499</v>
      </c>
      <c r="G21" s="36"/>
      <c r="H21" s="28">
        <f t="shared" si="0"/>
        <v>0</v>
      </c>
    </row>
    <row r="22" spans="1:37" s="13" customFormat="1" ht="24.9" customHeight="1" x14ac:dyDescent="0.35">
      <c r="A22" s="73" t="s">
        <v>104</v>
      </c>
      <c r="B22" s="74"/>
      <c r="C22" s="74"/>
      <c r="D22" s="74"/>
      <c r="E22" s="74"/>
      <c r="F22" s="74"/>
      <c r="G22" s="74"/>
      <c r="H22" s="7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s="5" customFormat="1" ht="39" customHeight="1" x14ac:dyDescent="0.35">
      <c r="A23" s="80" t="s">
        <v>100</v>
      </c>
      <c r="B23" s="81"/>
      <c r="C23" s="81"/>
      <c r="D23" s="82"/>
      <c r="E23" s="41" t="s">
        <v>16</v>
      </c>
      <c r="F23" s="42">
        <v>1099</v>
      </c>
      <c r="G23" s="19"/>
      <c r="H23" s="24">
        <f t="shared" ref="H23:H26" si="1">G23*F23</f>
        <v>0</v>
      </c>
    </row>
    <row r="24" spans="1:37" s="9" customFormat="1" ht="39" customHeight="1" x14ac:dyDescent="0.35">
      <c r="A24" s="66" t="s">
        <v>105</v>
      </c>
      <c r="B24" s="67"/>
      <c r="C24" s="67"/>
      <c r="D24" s="67"/>
      <c r="E24" s="22">
        <v>9780135957202</v>
      </c>
      <c r="F24" s="23">
        <v>270</v>
      </c>
      <c r="G24" s="19"/>
      <c r="H24" s="24">
        <f t="shared" ref="H24" si="2">G24*F24</f>
        <v>0</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7" s="9" customFormat="1" ht="39" customHeight="1" x14ac:dyDescent="0.35">
      <c r="A25" s="66" t="s">
        <v>18</v>
      </c>
      <c r="B25" s="67"/>
      <c r="C25" s="67"/>
      <c r="D25" s="67"/>
      <c r="E25" s="22">
        <v>9780134885902</v>
      </c>
      <c r="F25" s="23">
        <v>425</v>
      </c>
      <c r="G25" s="19"/>
      <c r="H25" s="24">
        <f t="shared" si="1"/>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7" s="5" customFormat="1" ht="39.5" customHeight="1" x14ac:dyDescent="0.35">
      <c r="A26" s="79" t="s">
        <v>65</v>
      </c>
      <c r="B26" s="76"/>
      <c r="C26" s="76"/>
      <c r="D26" s="77"/>
      <c r="E26" s="17">
        <v>9780137560578</v>
      </c>
      <c r="F26" s="18">
        <v>390</v>
      </c>
      <c r="G26" s="19"/>
      <c r="H26" s="20">
        <f t="shared" si="1"/>
        <v>0</v>
      </c>
    </row>
    <row r="27" spans="1:37" s="13" customFormat="1" ht="24.9" customHeight="1" x14ac:dyDescent="0.35">
      <c r="A27" s="73" t="s">
        <v>106</v>
      </c>
      <c r="B27" s="74"/>
      <c r="C27" s="74"/>
      <c r="D27" s="74"/>
      <c r="E27" s="74"/>
      <c r="F27" s="74"/>
      <c r="G27" s="74"/>
      <c r="H27" s="7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s="9" customFormat="1" ht="39" customHeight="1" x14ac:dyDescent="0.35">
      <c r="A28" s="66" t="s">
        <v>105</v>
      </c>
      <c r="B28" s="67"/>
      <c r="C28" s="67"/>
      <c r="D28" s="67"/>
      <c r="E28" s="22">
        <v>9780135957202</v>
      </c>
      <c r="F28" s="23">
        <v>270</v>
      </c>
      <c r="G28" s="43"/>
      <c r="H28" s="24">
        <f t="shared" ref="H28" si="3">G28*F28</f>
        <v>0</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7" s="13" customFormat="1" ht="24.9" customHeight="1" x14ac:dyDescent="0.35">
      <c r="A29" s="73" t="s">
        <v>104</v>
      </c>
      <c r="B29" s="74"/>
      <c r="C29" s="74"/>
      <c r="D29" s="74"/>
      <c r="E29" s="74"/>
      <c r="F29" s="74"/>
      <c r="G29" s="74"/>
      <c r="H29" s="7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s="5" customFormat="1" ht="39" customHeight="1" x14ac:dyDescent="0.35">
      <c r="A30" s="80" t="s">
        <v>100</v>
      </c>
      <c r="B30" s="81"/>
      <c r="C30" s="81"/>
      <c r="D30" s="82"/>
      <c r="E30" s="41" t="s">
        <v>16</v>
      </c>
      <c r="F30" s="42">
        <v>1099</v>
      </c>
      <c r="G30" s="19"/>
      <c r="H30" s="24">
        <f t="shared" ref="H30:H31" si="4">G30*F30</f>
        <v>0</v>
      </c>
    </row>
    <row r="31" spans="1:37" s="9" customFormat="1" ht="39" customHeight="1" x14ac:dyDescent="0.35">
      <c r="A31" s="72" t="s">
        <v>105</v>
      </c>
      <c r="B31" s="72"/>
      <c r="C31" s="72"/>
      <c r="D31" s="72"/>
      <c r="E31" s="22">
        <v>9780135957202</v>
      </c>
      <c r="F31" s="23">
        <v>270</v>
      </c>
      <c r="G31" s="19"/>
      <c r="H31" s="24">
        <f t="shared" si="4"/>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7" s="7" customFormat="1" ht="70.5" customHeight="1" x14ac:dyDescent="0.35">
      <c r="A32" s="102" t="s">
        <v>109</v>
      </c>
      <c r="B32" s="103"/>
      <c r="C32" s="103"/>
      <c r="D32" s="104"/>
      <c r="E32" s="38" t="s">
        <v>52</v>
      </c>
      <c r="F32" s="44">
        <v>695</v>
      </c>
      <c r="G32" s="39"/>
      <c r="H32" s="40">
        <f t="shared" ref="H32" si="5">G32*F32</f>
        <v>0</v>
      </c>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8" s="5" customFormat="1" ht="40" customHeight="1" x14ac:dyDescent="0.35">
      <c r="A33" s="75" t="s">
        <v>66</v>
      </c>
      <c r="B33" s="76"/>
      <c r="C33" s="76"/>
      <c r="D33" s="77"/>
      <c r="E33" s="22">
        <v>9780135335345</v>
      </c>
      <c r="F33" s="23">
        <v>25</v>
      </c>
      <c r="G33" s="19"/>
      <c r="H33" s="24">
        <f>G33*F33</f>
        <v>0</v>
      </c>
    </row>
    <row r="34" spans="1:38" s="13" customFormat="1" ht="25.5" customHeight="1" x14ac:dyDescent="0.35">
      <c r="A34" s="73" t="s">
        <v>47</v>
      </c>
      <c r="B34" s="74"/>
      <c r="C34" s="74"/>
      <c r="D34" s="74"/>
      <c r="E34" s="74"/>
      <c r="F34" s="74"/>
      <c r="G34" s="74"/>
      <c r="H34" s="7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8" s="5" customFormat="1" ht="39" customHeight="1" x14ac:dyDescent="0.35">
      <c r="A35" s="80" t="s">
        <v>101</v>
      </c>
      <c r="B35" s="81"/>
      <c r="C35" s="81"/>
      <c r="D35" s="82"/>
      <c r="E35" s="41" t="s">
        <v>17</v>
      </c>
      <c r="F35" s="18">
        <v>1099</v>
      </c>
      <c r="G35" s="19"/>
      <c r="H35" s="24">
        <f t="shared" ref="H35:H37" si="6">G35*F35</f>
        <v>0</v>
      </c>
    </row>
    <row r="36" spans="1:38" s="5" customFormat="1" ht="38.5" customHeight="1" x14ac:dyDescent="0.35">
      <c r="A36" s="79" t="s">
        <v>67</v>
      </c>
      <c r="B36" s="76"/>
      <c r="C36" s="76"/>
      <c r="D36" s="76"/>
      <c r="E36" s="17">
        <v>9780137560684</v>
      </c>
      <c r="F36" s="21">
        <v>390</v>
      </c>
      <c r="G36" s="19"/>
      <c r="H36" s="20">
        <f t="shared" si="6"/>
        <v>0</v>
      </c>
    </row>
    <row r="37" spans="1:38" s="8" customFormat="1" ht="67.5" customHeight="1" x14ac:dyDescent="0.35">
      <c r="A37" s="80" t="s">
        <v>107</v>
      </c>
      <c r="B37" s="81"/>
      <c r="C37" s="81"/>
      <c r="D37" s="82"/>
      <c r="E37" s="45">
        <v>9780138039424</v>
      </c>
      <c r="F37" s="44">
        <v>695</v>
      </c>
      <c r="G37" s="39"/>
      <c r="H37" s="40">
        <f t="shared" si="6"/>
        <v>0</v>
      </c>
      <c r="I37" s="5"/>
      <c r="J37" s="5"/>
      <c r="K37" s="5"/>
      <c r="L37" s="5"/>
      <c r="M37" s="5"/>
      <c r="N37" s="5"/>
      <c r="O37" s="5"/>
      <c r="P37" s="5"/>
      <c r="Q37" s="5"/>
      <c r="R37" s="5"/>
      <c r="S37" s="5"/>
      <c r="T37" s="5"/>
      <c r="U37" s="5"/>
      <c r="V37" s="5"/>
      <c r="W37" s="5"/>
      <c r="X37" s="5"/>
      <c r="Y37" s="5"/>
      <c r="Z37" s="5"/>
      <c r="AA37" s="5"/>
    </row>
    <row r="38" spans="1:38" s="5" customFormat="1" ht="39.5" customHeight="1" x14ac:dyDescent="0.35">
      <c r="A38" s="75" t="s">
        <v>66</v>
      </c>
      <c r="B38" s="76"/>
      <c r="C38" s="76"/>
      <c r="D38" s="77"/>
      <c r="E38" s="22">
        <v>9780135335345</v>
      </c>
      <c r="F38" s="23">
        <v>25</v>
      </c>
      <c r="G38" s="19"/>
      <c r="H38" s="24">
        <f>G38*F38</f>
        <v>0</v>
      </c>
    </row>
    <row r="39" spans="1:38" s="13" customFormat="1" ht="29.5" customHeight="1" x14ac:dyDescent="0.35">
      <c r="A39" s="73" t="s">
        <v>48</v>
      </c>
      <c r="B39" s="74"/>
      <c r="C39" s="74"/>
      <c r="D39" s="74"/>
      <c r="E39" s="74"/>
      <c r="F39" s="74"/>
      <c r="G39" s="74"/>
      <c r="H39" s="74"/>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2"/>
    </row>
    <row r="40" spans="1:38" s="5" customFormat="1" ht="42.75" customHeight="1" x14ac:dyDescent="0.35">
      <c r="A40" s="80" t="s">
        <v>102</v>
      </c>
      <c r="B40" s="81"/>
      <c r="C40" s="81"/>
      <c r="D40" s="82"/>
      <c r="E40" s="45">
        <v>9780134885896</v>
      </c>
      <c r="F40" s="18">
        <v>1099</v>
      </c>
      <c r="G40" s="19"/>
      <c r="H40" s="24">
        <f t="shared" ref="H40:H42" si="7">G40*F40</f>
        <v>0</v>
      </c>
    </row>
    <row r="41" spans="1:38" s="5" customFormat="1" ht="42.75" customHeight="1" x14ac:dyDescent="0.35">
      <c r="A41" s="79" t="s">
        <v>68</v>
      </c>
      <c r="B41" s="76"/>
      <c r="C41" s="76"/>
      <c r="D41" s="76"/>
      <c r="E41" s="17">
        <v>9780137560691</v>
      </c>
      <c r="F41" s="21">
        <v>390</v>
      </c>
      <c r="G41" s="19"/>
      <c r="H41" s="20">
        <f t="shared" si="7"/>
        <v>0</v>
      </c>
    </row>
    <row r="42" spans="1:38" s="8" customFormat="1" ht="71" customHeight="1" x14ac:dyDescent="0.35">
      <c r="A42" s="80" t="s">
        <v>108</v>
      </c>
      <c r="B42" s="81"/>
      <c r="C42" s="81"/>
      <c r="D42" s="82"/>
      <c r="E42" s="45">
        <v>9780137921843</v>
      </c>
      <c r="F42" s="44">
        <v>399</v>
      </c>
      <c r="G42" s="39"/>
      <c r="H42" s="40">
        <f t="shared" si="7"/>
        <v>0</v>
      </c>
      <c r="I42" s="5"/>
      <c r="J42" s="5"/>
      <c r="K42" s="5"/>
      <c r="L42" s="5"/>
      <c r="M42" s="5"/>
      <c r="N42" s="5"/>
      <c r="O42" s="5"/>
      <c r="P42" s="5"/>
      <c r="Q42" s="5"/>
      <c r="R42" s="5"/>
      <c r="S42" s="5"/>
      <c r="T42" s="5"/>
      <c r="U42" s="5"/>
      <c r="V42" s="5"/>
      <c r="W42" s="5"/>
      <c r="X42" s="5"/>
      <c r="Y42" s="5"/>
      <c r="Z42" s="5"/>
      <c r="AA42" s="5"/>
    </row>
    <row r="43" spans="1:38" s="5" customFormat="1" ht="40.5" customHeight="1" x14ac:dyDescent="0.35">
      <c r="A43" s="75" t="s">
        <v>69</v>
      </c>
      <c r="B43" s="76"/>
      <c r="C43" s="76"/>
      <c r="D43" s="77"/>
      <c r="E43" s="22">
        <v>9780136762225</v>
      </c>
      <c r="F43" s="23">
        <v>25</v>
      </c>
      <c r="G43" s="19"/>
      <c r="H43" s="24">
        <f>G43*F43</f>
        <v>0</v>
      </c>
    </row>
    <row r="44" spans="1:38" s="5" customFormat="1" ht="41" customHeight="1" x14ac:dyDescent="0.35">
      <c r="A44" s="75" t="s">
        <v>70</v>
      </c>
      <c r="B44" s="76"/>
      <c r="C44" s="76"/>
      <c r="D44" s="77"/>
      <c r="E44" s="22">
        <v>9780135450864</v>
      </c>
      <c r="F44" s="23">
        <v>25</v>
      </c>
      <c r="G44" s="19"/>
      <c r="H44" s="24">
        <f>G44*F44</f>
        <v>0</v>
      </c>
    </row>
    <row r="45" spans="1:38" s="5" customFormat="1" ht="27.5" customHeight="1" x14ac:dyDescent="0.35">
      <c r="A45" s="75" t="s">
        <v>58</v>
      </c>
      <c r="B45" s="76"/>
      <c r="C45" s="76"/>
      <c r="D45" s="77"/>
      <c r="E45" s="22">
        <v>9780135345986</v>
      </c>
      <c r="F45" s="23">
        <v>13.27</v>
      </c>
      <c r="G45" s="19"/>
      <c r="H45" s="24">
        <f>G45*F45</f>
        <v>0</v>
      </c>
    </row>
    <row r="46" spans="1:38" s="5" customFormat="1" ht="26.5" customHeight="1" x14ac:dyDescent="0.35">
      <c r="A46" s="75" t="s">
        <v>59</v>
      </c>
      <c r="B46" s="76"/>
      <c r="C46" s="76"/>
      <c r="D46" s="77"/>
      <c r="E46" s="22">
        <v>9780135345993</v>
      </c>
      <c r="F46" s="23">
        <v>39.93</v>
      </c>
      <c r="G46" s="19"/>
      <c r="H46" s="24">
        <f>G46*F46</f>
        <v>0</v>
      </c>
    </row>
    <row r="47" spans="1:38" s="13" customFormat="1" ht="29.5" customHeight="1" x14ac:dyDescent="0.35">
      <c r="A47" s="73" t="s">
        <v>49</v>
      </c>
      <c r="B47" s="74"/>
      <c r="C47" s="74"/>
      <c r="D47" s="74"/>
      <c r="E47" s="74"/>
      <c r="F47" s="74"/>
      <c r="G47" s="74"/>
      <c r="H47" s="74"/>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2"/>
    </row>
    <row r="48" spans="1:38" s="5" customFormat="1" ht="40.5" customHeight="1" x14ac:dyDescent="0.35">
      <c r="A48" s="75" t="s">
        <v>69</v>
      </c>
      <c r="B48" s="76"/>
      <c r="C48" s="76"/>
      <c r="D48" s="77"/>
      <c r="E48" s="22">
        <v>9780136762225</v>
      </c>
      <c r="F48" s="23">
        <v>25</v>
      </c>
      <c r="G48" s="19"/>
      <c r="H48" s="24">
        <f>G48*F48</f>
        <v>0</v>
      </c>
    </row>
    <row r="49" spans="1:38" s="5" customFormat="1" ht="40.5" customHeight="1" x14ac:dyDescent="0.35">
      <c r="A49" s="75" t="s">
        <v>70</v>
      </c>
      <c r="B49" s="76"/>
      <c r="C49" s="76"/>
      <c r="D49" s="77"/>
      <c r="E49" s="22">
        <v>9780135450864</v>
      </c>
      <c r="F49" s="23">
        <v>25</v>
      </c>
      <c r="G49" s="19"/>
      <c r="H49" s="24">
        <f>G49*F49</f>
        <v>0</v>
      </c>
    </row>
    <row r="50" spans="1:38" s="5" customFormat="1" ht="27.5" customHeight="1" x14ac:dyDescent="0.35">
      <c r="A50" s="71" t="s">
        <v>60</v>
      </c>
      <c r="B50" s="72"/>
      <c r="C50" s="72"/>
      <c r="D50" s="72"/>
      <c r="E50" s="22">
        <v>9780135346020</v>
      </c>
      <c r="F50" s="23">
        <v>13.27</v>
      </c>
      <c r="G50" s="19"/>
      <c r="H50" s="24">
        <f>G50*F50</f>
        <v>0</v>
      </c>
    </row>
    <row r="51" spans="1:38" s="5" customFormat="1" ht="26.5" customHeight="1" x14ac:dyDescent="0.35">
      <c r="A51" s="71" t="s">
        <v>61</v>
      </c>
      <c r="B51" s="72"/>
      <c r="C51" s="72"/>
      <c r="D51" s="72"/>
      <c r="E51" s="22">
        <v>9780135346044</v>
      </c>
      <c r="F51" s="23">
        <v>39.93</v>
      </c>
      <c r="G51" s="19"/>
      <c r="H51" s="24">
        <f>G51*F51</f>
        <v>0</v>
      </c>
    </row>
    <row r="52" spans="1:38" s="13" customFormat="1" ht="29.5" customHeight="1" x14ac:dyDescent="0.35">
      <c r="A52" s="73" t="s">
        <v>50</v>
      </c>
      <c r="B52" s="74"/>
      <c r="C52" s="74"/>
      <c r="D52" s="74"/>
      <c r="E52" s="74"/>
      <c r="F52" s="74"/>
      <c r="G52" s="74"/>
      <c r="H52" s="74"/>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2"/>
    </row>
    <row r="53" spans="1:38" s="5" customFormat="1" ht="40.5" customHeight="1" x14ac:dyDescent="0.35">
      <c r="A53" s="75" t="s">
        <v>70</v>
      </c>
      <c r="B53" s="76"/>
      <c r="C53" s="76"/>
      <c r="D53" s="77"/>
      <c r="E53" s="22">
        <v>9780135450864</v>
      </c>
      <c r="F53" s="23">
        <v>25</v>
      </c>
      <c r="G53" s="19"/>
      <c r="H53" s="24">
        <f>G53*F53</f>
        <v>0</v>
      </c>
    </row>
    <row r="54" spans="1:38" s="5" customFormat="1" ht="40" customHeight="1" x14ac:dyDescent="0.35">
      <c r="A54" s="71" t="s">
        <v>71</v>
      </c>
      <c r="B54" s="72"/>
      <c r="C54" s="72"/>
      <c r="D54" s="72"/>
      <c r="E54" s="22">
        <v>9780138164744</v>
      </c>
      <c r="F54" s="23">
        <v>25</v>
      </c>
      <c r="G54" s="19"/>
      <c r="H54" s="24">
        <f t="shared" ref="H54:H55" si="8">G54*F54</f>
        <v>0</v>
      </c>
    </row>
    <row r="55" spans="1:38" s="5" customFormat="1" ht="40.5" customHeight="1" x14ac:dyDescent="0.35">
      <c r="A55" s="71" t="s">
        <v>72</v>
      </c>
      <c r="B55" s="72"/>
      <c r="C55" s="72"/>
      <c r="D55" s="72"/>
      <c r="E55" s="22">
        <v>9780135450857</v>
      </c>
      <c r="F55" s="23">
        <v>25</v>
      </c>
      <c r="G55" s="19"/>
      <c r="H55" s="24">
        <f t="shared" si="8"/>
        <v>0</v>
      </c>
    </row>
    <row r="56" spans="1:38" s="5" customFormat="1" ht="26.5" customHeight="1" x14ac:dyDescent="0.35">
      <c r="A56" s="71" t="s">
        <v>73</v>
      </c>
      <c r="B56" s="72"/>
      <c r="C56" s="72"/>
      <c r="D56" s="72"/>
      <c r="E56" s="22">
        <v>9780135450918</v>
      </c>
      <c r="F56" s="23">
        <v>13.27</v>
      </c>
      <c r="G56" s="19"/>
      <c r="H56" s="24">
        <f>G56*F56</f>
        <v>0</v>
      </c>
    </row>
    <row r="57" spans="1:38" s="5" customFormat="1" ht="27.5" customHeight="1" x14ac:dyDescent="0.35">
      <c r="A57" s="71" t="s">
        <v>74</v>
      </c>
      <c r="B57" s="72"/>
      <c r="C57" s="72"/>
      <c r="D57" s="72"/>
      <c r="E57" s="22">
        <v>9780135450888</v>
      </c>
      <c r="F57" s="23">
        <v>39.93</v>
      </c>
      <c r="G57" s="19"/>
      <c r="H57" s="24">
        <f>G57*F57</f>
        <v>0</v>
      </c>
    </row>
    <row r="58" spans="1:38" s="13" customFormat="1" ht="29.5" customHeight="1" x14ac:dyDescent="0.35">
      <c r="A58" s="73" t="s">
        <v>51</v>
      </c>
      <c r="B58" s="74"/>
      <c r="C58" s="74"/>
      <c r="D58" s="74"/>
      <c r="E58" s="74"/>
      <c r="F58" s="74"/>
      <c r="G58" s="74"/>
      <c r="H58" s="74"/>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
    </row>
    <row r="59" spans="1:38" s="5" customFormat="1" ht="40" customHeight="1" x14ac:dyDescent="0.35">
      <c r="A59" s="71" t="s">
        <v>71</v>
      </c>
      <c r="B59" s="72"/>
      <c r="C59" s="72"/>
      <c r="D59" s="72"/>
      <c r="E59" s="22">
        <v>9780138164744</v>
      </c>
      <c r="F59" s="23">
        <v>25</v>
      </c>
      <c r="G59" s="19"/>
      <c r="H59" s="24">
        <f t="shared" ref="H59:H60" si="9">G59*F59</f>
        <v>0</v>
      </c>
    </row>
    <row r="60" spans="1:38" s="5" customFormat="1" ht="40" customHeight="1" x14ac:dyDescent="0.35">
      <c r="A60" s="71" t="s">
        <v>72</v>
      </c>
      <c r="B60" s="72"/>
      <c r="C60" s="72"/>
      <c r="D60" s="72"/>
      <c r="E60" s="22">
        <v>9780135450857</v>
      </c>
      <c r="F60" s="23">
        <v>25</v>
      </c>
      <c r="G60" s="19"/>
      <c r="H60" s="24">
        <f t="shared" si="9"/>
        <v>0</v>
      </c>
    </row>
    <row r="61" spans="1:38" s="5" customFormat="1" ht="27.5" customHeight="1" x14ac:dyDescent="0.35">
      <c r="A61" s="71" t="s">
        <v>75</v>
      </c>
      <c r="B61" s="72"/>
      <c r="C61" s="72"/>
      <c r="D61" s="72"/>
      <c r="E61" s="22">
        <v>9780135450741</v>
      </c>
      <c r="F61" s="23">
        <v>13.27</v>
      </c>
      <c r="G61" s="19"/>
      <c r="H61" s="24">
        <f>G61*F61</f>
        <v>0</v>
      </c>
    </row>
    <row r="62" spans="1:38" s="5" customFormat="1" ht="27.5" customHeight="1" x14ac:dyDescent="0.35">
      <c r="A62" s="71" t="s">
        <v>76</v>
      </c>
      <c r="B62" s="72"/>
      <c r="C62" s="72"/>
      <c r="D62" s="72"/>
      <c r="E62" s="22">
        <v>9780135450734</v>
      </c>
      <c r="F62" s="23">
        <v>39.93</v>
      </c>
      <c r="G62" s="19"/>
      <c r="H62" s="24">
        <f>G62*F62</f>
        <v>0</v>
      </c>
    </row>
    <row r="63" spans="1:38" s="5" customFormat="1" ht="29.5" customHeight="1" x14ac:dyDescent="0.35">
      <c r="A63" s="101" t="s">
        <v>77</v>
      </c>
      <c r="B63" s="101"/>
      <c r="C63" s="101"/>
      <c r="D63" s="101"/>
      <c r="E63" s="101"/>
      <c r="F63" s="101"/>
      <c r="G63" s="101"/>
      <c r="H63" s="101"/>
    </row>
    <row r="64" spans="1:38" s="5" customFormat="1" ht="40" customHeight="1" x14ac:dyDescent="0.35">
      <c r="A64" s="71" t="s">
        <v>72</v>
      </c>
      <c r="B64" s="72"/>
      <c r="C64" s="72"/>
      <c r="D64" s="72"/>
      <c r="E64" s="22">
        <v>9780135450857</v>
      </c>
      <c r="F64" s="23">
        <v>25</v>
      </c>
      <c r="G64" s="19"/>
      <c r="H64" s="24">
        <f t="shared" ref="H64" si="10">G64*F64</f>
        <v>0</v>
      </c>
    </row>
    <row r="65" spans="1:8" s="5" customFormat="1" ht="27" customHeight="1" x14ac:dyDescent="0.35">
      <c r="A65" s="71" t="s">
        <v>78</v>
      </c>
      <c r="B65" s="72"/>
      <c r="C65" s="72"/>
      <c r="D65" s="72"/>
      <c r="E65" s="22">
        <v>9780135450802</v>
      </c>
      <c r="F65" s="23">
        <v>13.27</v>
      </c>
      <c r="G65" s="19"/>
      <c r="H65" s="24">
        <f>G65*F65</f>
        <v>0</v>
      </c>
    </row>
    <row r="66" spans="1:8" s="5" customFormat="1" ht="27" customHeight="1" x14ac:dyDescent="0.35">
      <c r="A66" s="71" t="s">
        <v>79</v>
      </c>
      <c r="B66" s="72"/>
      <c r="C66" s="72"/>
      <c r="D66" s="72"/>
      <c r="E66" s="22">
        <v>9780135450789</v>
      </c>
      <c r="F66" s="23">
        <v>39.93</v>
      </c>
      <c r="G66" s="19"/>
      <c r="H66" s="24">
        <f>G66*F66</f>
        <v>0</v>
      </c>
    </row>
    <row r="67" spans="1:8" s="5" customFormat="1" ht="29" customHeight="1" x14ac:dyDescent="0.35">
      <c r="A67" s="101" t="s">
        <v>80</v>
      </c>
      <c r="B67" s="101"/>
      <c r="C67" s="101"/>
      <c r="D67" s="101"/>
      <c r="E67" s="101"/>
      <c r="F67" s="101"/>
      <c r="G67" s="101"/>
      <c r="H67" s="101"/>
    </row>
    <row r="68" spans="1:8" s="5" customFormat="1" ht="39" customHeight="1" x14ac:dyDescent="0.35">
      <c r="A68" s="71" t="s">
        <v>72</v>
      </c>
      <c r="B68" s="72"/>
      <c r="C68" s="72"/>
      <c r="D68" s="72"/>
      <c r="E68" s="22">
        <v>9780135450857</v>
      </c>
      <c r="F68" s="23">
        <v>25</v>
      </c>
      <c r="G68" s="19"/>
      <c r="H68" s="24">
        <f t="shared" ref="H68" si="11">G68*F68</f>
        <v>0</v>
      </c>
    </row>
    <row r="69" spans="1:8" s="5" customFormat="1" ht="27" customHeight="1" x14ac:dyDescent="0.35">
      <c r="A69" s="71" t="s">
        <v>81</v>
      </c>
      <c r="B69" s="72"/>
      <c r="C69" s="72"/>
      <c r="D69" s="72"/>
      <c r="E69" s="22">
        <v>9780135450833</v>
      </c>
      <c r="F69" s="23">
        <v>13.27</v>
      </c>
      <c r="G69" s="19"/>
      <c r="H69" s="24">
        <f>G69*F69</f>
        <v>0</v>
      </c>
    </row>
    <row r="70" spans="1:8" s="5" customFormat="1" ht="26.5" customHeight="1" x14ac:dyDescent="0.35">
      <c r="A70" s="71" t="s">
        <v>82</v>
      </c>
      <c r="B70" s="72"/>
      <c r="C70" s="72"/>
      <c r="D70" s="72"/>
      <c r="E70" s="22">
        <v>9780135450819</v>
      </c>
      <c r="F70" s="23">
        <v>39.93</v>
      </c>
      <c r="G70" s="19"/>
      <c r="H70" s="24">
        <f>G70*F70</f>
        <v>0</v>
      </c>
    </row>
    <row r="71" spans="1:8" s="5" customFormat="1" ht="26.25" customHeight="1" x14ac:dyDescent="0.35">
      <c r="A71" s="68" t="s">
        <v>103</v>
      </c>
      <c r="B71" s="69"/>
      <c r="C71" s="69"/>
      <c r="D71" s="69"/>
      <c r="E71" s="69"/>
      <c r="F71" s="69"/>
      <c r="G71" s="69"/>
      <c r="H71" s="70"/>
    </row>
    <row r="72" spans="1:8" s="5" customFormat="1" ht="46" customHeight="1" x14ac:dyDescent="0.35">
      <c r="A72" s="97" t="s">
        <v>83</v>
      </c>
      <c r="B72" s="98"/>
      <c r="C72" s="98"/>
      <c r="D72" s="99"/>
      <c r="E72" s="25">
        <v>9780135370179</v>
      </c>
      <c r="F72" s="26">
        <v>92</v>
      </c>
      <c r="G72" s="27"/>
      <c r="H72" s="28">
        <f t="shared" ref="H72:H75" si="12">F72*G72</f>
        <v>0</v>
      </c>
    </row>
    <row r="73" spans="1:8" s="5" customFormat="1" ht="26" customHeight="1" x14ac:dyDescent="0.35">
      <c r="A73" s="97" t="s">
        <v>84</v>
      </c>
      <c r="B73" s="98"/>
      <c r="C73" s="98"/>
      <c r="D73" s="99"/>
      <c r="E73" s="25">
        <v>9780325161044</v>
      </c>
      <c r="F73" s="26">
        <v>65.5</v>
      </c>
      <c r="G73" s="27"/>
      <c r="H73" s="28">
        <f t="shared" si="12"/>
        <v>0</v>
      </c>
    </row>
    <row r="74" spans="1:8" s="5" customFormat="1" ht="25.5" customHeight="1" x14ac:dyDescent="0.35">
      <c r="A74" s="97" t="s">
        <v>57</v>
      </c>
      <c r="B74" s="98"/>
      <c r="C74" s="98"/>
      <c r="D74" s="99"/>
      <c r="E74" s="25">
        <v>9780325160313</v>
      </c>
      <c r="F74" s="26">
        <v>75.400000000000006</v>
      </c>
      <c r="G74" s="27"/>
      <c r="H74" s="28">
        <f t="shared" si="12"/>
        <v>0</v>
      </c>
    </row>
    <row r="75" spans="1:8" s="5" customFormat="1" ht="28.5" customHeight="1" x14ac:dyDescent="0.35">
      <c r="A75" s="97" t="s">
        <v>56</v>
      </c>
      <c r="B75" s="98"/>
      <c r="C75" s="98"/>
      <c r="D75" s="99"/>
      <c r="E75" s="25">
        <v>9780325137568</v>
      </c>
      <c r="F75" s="26">
        <v>36.5</v>
      </c>
      <c r="G75" s="27"/>
      <c r="H75" s="28">
        <f t="shared" si="12"/>
        <v>0</v>
      </c>
    </row>
    <row r="76" spans="1:8" s="5" customFormat="1" ht="27" customHeight="1" x14ac:dyDescent="0.35">
      <c r="A76" s="79" t="s">
        <v>85</v>
      </c>
      <c r="B76" s="76"/>
      <c r="C76" s="76"/>
      <c r="D76" s="77"/>
      <c r="E76" s="29" t="s">
        <v>25</v>
      </c>
      <c r="F76" s="30">
        <v>164.75</v>
      </c>
      <c r="G76" s="31"/>
      <c r="H76" s="24">
        <f>G76*F76</f>
        <v>0</v>
      </c>
    </row>
    <row r="77" spans="1:8" s="5" customFormat="1" ht="27" customHeight="1" x14ac:dyDescent="0.35">
      <c r="A77" s="79" t="s">
        <v>86</v>
      </c>
      <c r="B77" s="76"/>
      <c r="C77" s="76"/>
      <c r="D77" s="77"/>
      <c r="E77" s="29" t="s">
        <v>26</v>
      </c>
      <c r="F77" s="30">
        <v>27</v>
      </c>
      <c r="G77" s="31"/>
      <c r="H77" s="24">
        <f t="shared" ref="H77:H84" si="13">G77*F77</f>
        <v>0</v>
      </c>
    </row>
    <row r="78" spans="1:8" s="5" customFormat="1" ht="28" customHeight="1" x14ac:dyDescent="0.35">
      <c r="A78" s="79" t="s">
        <v>87</v>
      </c>
      <c r="B78" s="76"/>
      <c r="C78" s="76"/>
      <c r="D78" s="77"/>
      <c r="E78" s="29" t="s">
        <v>27</v>
      </c>
      <c r="F78" s="30">
        <v>88.25</v>
      </c>
      <c r="G78" s="31"/>
      <c r="H78" s="24">
        <f t="shared" si="13"/>
        <v>0</v>
      </c>
    </row>
    <row r="79" spans="1:8" s="5" customFormat="1" ht="45" customHeight="1" x14ac:dyDescent="0.35">
      <c r="A79" s="79" t="s">
        <v>88</v>
      </c>
      <c r="B79" s="76"/>
      <c r="C79" s="76"/>
      <c r="D79" s="77"/>
      <c r="E79" s="29" t="s">
        <v>89</v>
      </c>
      <c r="F79" s="30">
        <v>80</v>
      </c>
      <c r="G79" s="31"/>
      <c r="H79" s="24">
        <f t="shared" si="13"/>
        <v>0</v>
      </c>
    </row>
    <row r="80" spans="1:8" s="5" customFormat="1" ht="27" customHeight="1" x14ac:dyDescent="0.35">
      <c r="A80" s="79" t="s">
        <v>90</v>
      </c>
      <c r="B80" s="76"/>
      <c r="C80" s="76"/>
      <c r="D80" s="77"/>
      <c r="E80" s="29" t="s">
        <v>28</v>
      </c>
      <c r="F80" s="32">
        <v>69.95</v>
      </c>
      <c r="G80" s="31"/>
      <c r="H80" s="24">
        <f t="shared" si="13"/>
        <v>0</v>
      </c>
    </row>
    <row r="81" spans="1:8" s="5" customFormat="1" ht="26" customHeight="1" x14ac:dyDescent="0.35">
      <c r="A81" s="79" t="s">
        <v>91</v>
      </c>
      <c r="B81" s="76"/>
      <c r="C81" s="76"/>
      <c r="D81" s="77"/>
      <c r="E81" s="33" t="s">
        <v>29</v>
      </c>
      <c r="F81" s="32">
        <v>84</v>
      </c>
      <c r="G81" s="31"/>
      <c r="H81" s="24">
        <f t="shared" si="13"/>
        <v>0</v>
      </c>
    </row>
    <row r="82" spans="1:8" s="5" customFormat="1" ht="26" customHeight="1" x14ac:dyDescent="0.35">
      <c r="A82" s="79" t="s">
        <v>92</v>
      </c>
      <c r="B82" s="76"/>
      <c r="C82" s="76"/>
      <c r="D82" s="77"/>
      <c r="E82" s="22">
        <v>9780135778296</v>
      </c>
      <c r="F82" s="32">
        <v>125.99</v>
      </c>
      <c r="G82" s="31"/>
      <c r="H82" s="24">
        <f t="shared" si="13"/>
        <v>0</v>
      </c>
    </row>
    <row r="83" spans="1:8" s="5" customFormat="1" ht="27" customHeight="1" x14ac:dyDescent="0.35">
      <c r="A83" s="79" t="s">
        <v>93</v>
      </c>
      <c r="B83" s="76"/>
      <c r="C83" s="76"/>
      <c r="D83" s="77"/>
      <c r="E83" s="22">
        <v>9780321756152</v>
      </c>
      <c r="F83" s="32">
        <v>67.5</v>
      </c>
      <c r="G83" s="31"/>
      <c r="H83" s="24">
        <f t="shared" si="13"/>
        <v>0</v>
      </c>
    </row>
    <row r="84" spans="1:8" s="5" customFormat="1" ht="27" customHeight="1" x14ac:dyDescent="0.35">
      <c r="A84" s="79" t="s">
        <v>94</v>
      </c>
      <c r="B84" s="76"/>
      <c r="C84" s="76"/>
      <c r="D84" s="77"/>
      <c r="E84" s="22">
        <v>9780134153483</v>
      </c>
      <c r="F84" s="23">
        <v>69.5</v>
      </c>
      <c r="G84" s="31"/>
      <c r="H84" s="24">
        <f t="shared" si="13"/>
        <v>0</v>
      </c>
    </row>
    <row r="85" spans="1:8" s="5" customFormat="1" ht="73.5" customHeight="1" x14ac:dyDescent="0.35">
      <c r="A85" s="105" t="s">
        <v>19</v>
      </c>
      <c r="B85" s="105"/>
      <c r="C85" s="105"/>
      <c r="D85" s="105"/>
      <c r="E85" s="105"/>
      <c r="F85" s="105"/>
      <c r="G85" s="105"/>
      <c r="H85" s="105"/>
    </row>
    <row r="86" spans="1:8" s="5" customFormat="1" ht="88" customHeight="1" x14ac:dyDescent="0.35">
      <c r="A86" s="100" t="s">
        <v>20</v>
      </c>
      <c r="B86" s="100"/>
      <c r="C86" s="100"/>
      <c r="D86" s="100"/>
      <c r="E86" s="45">
        <v>9780135439159</v>
      </c>
      <c r="F86" s="23">
        <v>550</v>
      </c>
      <c r="G86" s="46"/>
      <c r="H86" s="24">
        <f t="shared" ref="H86:H90" si="14">G86*F86</f>
        <v>0</v>
      </c>
    </row>
    <row r="87" spans="1:8" s="5" customFormat="1" ht="93" customHeight="1" x14ac:dyDescent="0.35">
      <c r="A87" s="100" t="s">
        <v>21</v>
      </c>
      <c r="B87" s="100"/>
      <c r="C87" s="100"/>
      <c r="D87" s="100"/>
      <c r="E87" s="45">
        <v>9780135889053</v>
      </c>
      <c r="F87" s="23">
        <v>1100</v>
      </c>
      <c r="G87" s="46"/>
      <c r="H87" s="24">
        <f t="shared" si="14"/>
        <v>0</v>
      </c>
    </row>
    <row r="88" spans="1:8" s="5" customFormat="1" ht="93.5" customHeight="1" x14ac:dyDescent="0.35">
      <c r="A88" s="100" t="s">
        <v>22</v>
      </c>
      <c r="B88" s="100"/>
      <c r="C88" s="100"/>
      <c r="D88" s="100"/>
      <c r="E88" s="45">
        <v>9780135439388</v>
      </c>
      <c r="F88" s="23">
        <v>3200</v>
      </c>
      <c r="G88" s="19"/>
      <c r="H88" s="24">
        <f t="shared" si="14"/>
        <v>0</v>
      </c>
    </row>
    <row r="89" spans="1:8" s="5" customFormat="1" ht="88.5" customHeight="1" x14ac:dyDescent="0.35">
      <c r="A89" s="100" t="s">
        <v>23</v>
      </c>
      <c r="B89" s="100"/>
      <c r="C89" s="100"/>
      <c r="D89" s="100"/>
      <c r="E89" s="45">
        <v>9780136580379</v>
      </c>
      <c r="F89" s="23">
        <v>6400</v>
      </c>
      <c r="G89" s="19"/>
      <c r="H89" s="24">
        <f t="shared" si="14"/>
        <v>0</v>
      </c>
    </row>
    <row r="90" spans="1:8" s="5" customFormat="1" ht="99" customHeight="1" x14ac:dyDescent="0.35">
      <c r="A90" s="100" t="s">
        <v>24</v>
      </c>
      <c r="B90" s="100"/>
      <c r="C90" s="100"/>
      <c r="D90" s="100"/>
      <c r="E90" s="45">
        <v>9780135439128</v>
      </c>
      <c r="F90" s="23">
        <v>1100</v>
      </c>
      <c r="G90" s="46"/>
      <c r="H90" s="24">
        <f t="shared" si="14"/>
        <v>0</v>
      </c>
    </row>
    <row r="91" spans="1:8" s="5" customFormat="1" ht="133.5" customHeight="1" x14ac:dyDescent="0.35">
      <c r="A91" s="72" t="s">
        <v>98</v>
      </c>
      <c r="B91" s="72"/>
      <c r="C91" s="72"/>
      <c r="D91" s="72"/>
      <c r="E91" s="33" t="s">
        <v>30</v>
      </c>
      <c r="F91" s="32">
        <v>2100</v>
      </c>
      <c r="G91" s="45"/>
      <c r="H91" s="24">
        <f>G91*F91</f>
        <v>0</v>
      </c>
    </row>
    <row r="92" spans="1:8" s="5" customFormat="1" ht="139.5" customHeight="1" x14ac:dyDescent="0.35">
      <c r="A92" s="72" t="s">
        <v>31</v>
      </c>
      <c r="B92" s="72"/>
      <c r="C92" s="72"/>
      <c r="D92" s="72"/>
      <c r="E92" s="33" t="s">
        <v>32</v>
      </c>
      <c r="F92" s="32">
        <v>4200</v>
      </c>
      <c r="G92" s="45"/>
      <c r="H92" s="24">
        <f t="shared" ref="H92:H94" si="15">G92*F92</f>
        <v>0</v>
      </c>
    </row>
    <row r="93" spans="1:8" s="5" customFormat="1" ht="139" customHeight="1" x14ac:dyDescent="0.35">
      <c r="A93" s="72" t="s">
        <v>33</v>
      </c>
      <c r="B93" s="72"/>
      <c r="C93" s="72"/>
      <c r="D93" s="72"/>
      <c r="E93" s="33" t="s">
        <v>34</v>
      </c>
      <c r="F93" s="32">
        <v>4000</v>
      </c>
      <c r="G93" s="45"/>
      <c r="H93" s="24">
        <f t="shared" si="15"/>
        <v>0</v>
      </c>
    </row>
    <row r="94" spans="1:8" s="5" customFormat="1" ht="140" customHeight="1" x14ac:dyDescent="0.35">
      <c r="A94" s="72" t="s">
        <v>38</v>
      </c>
      <c r="B94" s="72"/>
      <c r="C94" s="72"/>
      <c r="D94" s="72"/>
      <c r="E94" s="33" t="s">
        <v>35</v>
      </c>
      <c r="F94" s="32">
        <v>3500</v>
      </c>
      <c r="G94" s="45"/>
      <c r="H94" s="24">
        <f t="shared" si="15"/>
        <v>0</v>
      </c>
    </row>
    <row r="95" spans="1:8" s="5" customFormat="1" ht="24" customHeight="1" x14ac:dyDescent="0.35">
      <c r="A95" s="47"/>
      <c r="B95" s="47"/>
      <c r="C95" s="47"/>
      <c r="D95" s="48"/>
      <c r="E95" s="49"/>
      <c r="F95" s="50"/>
      <c r="G95" s="51" t="s">
        <v>36</v>
      </c>
      <c r="H95" s="52">
        <f>SUM(H14:H94)</f>
        <v>0</v>
      </c>
    </row>
    <row r="96" spans="1:8" s="5" customFormat="1" ht="22.75" customHeight="1" x14ac:dyDescent="0.35">
      <c r="A96" s="47"/>
      <c r="B96" s="47"/>
      <c r="C96" s="47"/>
      <c r="D96" s="53"/>
      <c r="E96" s="54"/>
      <c r="F96" s="50"/>
      <c r="G96" s="55" t="s">
        <v>37</v>
      </c>
      <c r="H96" s="56">
        <f>H95*0.05</f>
        <v>0</v>
      </c>
    </row>
    <row r="97" spans="1:8" s="5" customFormat="1" ht="22.75" customHeight="1" x14ac:dyDescent="0.35">
      <c r="A97" s="47"/>
      <c r="B97" s="47"/>
      <c r="C97" s="47"/>
      <c r="D97" s="57"/>
      <c r="E97" s="58"/>
      <c r="F97" s="50"/>
      <c r="G97" s="59" t="s">
        <v>41</v>
      </c>
      <c r="H97" s="56">
        <f>H95*0.07</f>
        <v>0</v>
      </c>
    </row>
    <row r="98" spans="1:8" s="5" customFormat="1" ht="22.75" customHeight="1" x14ac:dyDescent="0.85">
      <c r="A98" s="47"/>
      <c r="B98" s="47"/>
      <c r="C98" s="47"/>
      <c r="D98" s="49"/>
      <c r="E98" s="60"/>
      <c r="F98" s="60"/>
      <c r="G98" s="61" t="s">
        <v>40</v>
      </c>
      <c r="H98" s="56">
        <f>SUM(H95:H97)</f>
        <v>0</v>
      </c>
    </row>
    <row r="99" spans="1:8" s="5" customFormat="1" ht="18" customHeight="1" x14ac:dyDescent="0.35">
      <c r="A99" s="47"/>
      <c r="B99" s="50"/>
      <c r="C99" s="50"/>
      <c r="D99" s="62"/>
      <c r="E99" s="62"/>
      <c r="F99" s="62"/>
      <c r="G99" s="62"/>
      <c r="H99" s="63" t="s">
        <v>39</v>
      </c>
    </row>
    <row r="100" spans="1:8" s="5" customFormat="1" ht="18" customHeight="1" x14ac:dyDescent="0.35">
      <c r="A100" s="47"/>
      <c r="B100" s="50"/>
      <c r="C100" s="50"/>
      <c r="D100" s="64"/>
      <c r="E100" s="64"/>
      <c r="F100" s="64"/>
      <c r="G100" s="64"/>
      <c r="H100" s="63" t="s">
        <v>96</v>
      </c>
    </row>
    <row r="101" spans="1:8" s="5" customFormat="1" ht="18" customHeight="1" x14ac:dyDescent="0.35">
      <c r="A101" s="47"/>
      <c r="B101" s="47"/>
      <c r="C101" s="50"/>
      <c r="D101" s="64"/>
      <c r="E101" s="64"/>
      <c r="F101" s="64"/>
      <c r="G101" s="64"/>
      <c r="H101" s="63" t="s">
        <v>97</v>
      </c>
    </row>
  </sheetData>
  <mergeCells count="101">
    <mergeCell ref="A12:D12"/>
    <mergeCell ref="A4:H4"/>
    <mergeCell ref="D5:H5"/>
    <mergeCell ref="A5:C5"/>
    <mergeCell ref="A9:C9"/>
    <mergeCell ref="A10:C10"/>
    <mergeCell ref="A11:C11"/>
    <mergeCell ref="D11:H11"/>
    <mergeCell ref="D9:H9"/>
    <mergeCell ref="D10:H10"/>
    <mergeCell ref="A7:C7"/>
    <mergeCell ref="A8:C8"/>
    <mergeCell ref="D6:H6"/>
    <mergeCell ref="D7:H7"/>
    <mergeCell ref="D8:H8"/>
    <mergeCell ref="A13:H13"/>
    <mergeCell ref="A14:D14"/>
    <mergeCell ref="A92:D92"/>
    <mergeCell ref="A93:D93"/>
    <mergeCell ref="A94:D94"/>
    <mergeCell ref="A32:D32"/>
    <mergeCell ref="A42:D42"/>
    <mergeCell ref="A81:D81"/>
    <mergeCell ref="A73:D73"/>
    <mergeCell ref="A77:D77"/>
    <mergeCell ref="A78:D78"/>
    <mergeCell ref="A79:D79"/>
    <mergeCell ref="A74:D74"/>
    <mergeCell ref="A75:D75"/>
    <mergeCell ref="A85:H85"/>
    <mergeCell ref="A72:D72"/>
    <mergeCell ref="A54:D54"/>
    <mergeCell ref="A55:D55"/>
    <mergeCell ref="A60:D60"/>
    <mergeCell ref="A63:H63"/>
    <mergeCell ref="A64:D64"/>
    <mergeCell ref="A59:D59"/>
    <mergeCell ref="A70:D70"/>
    <mergeCell ref="A65:D65"/>
    <mergeCell ref="A19:H19"/>
    <mergeCell ref="A20:D20"/>
    <mergeCell ref="A21:D21"/>
    <mergeCell ref="A26:D26"/>
    <mergeCell ref="A31:D31"/>
    <mergeCell ref="A36:D36"/>
    <mergeCell ref="A41:D41"/>
    <mergeCell ref="A44:D44"/>
    <mergeCell ref="A91:D91"/>
    <mergeCell ref="A82:D82"/>
    <mergeCell ref="A83:D83"/>
    <mergeCell ref="A76:D76"/>
    <mergeCell ref="A84:D84"/>
    <mergeCell ref="A88:D88"/>
    <mergeCell ref="A89:D89"/>
    <mergeCell ref="A90:D90"/>
    <mergeCell ref="A86:D86"/>
    <mergeCell ref="A87:D87"/>
    <mergeCell ref="A66:D66"/>
    <mergeCell ref="A67:H67"/>
    <mergeCell ref="A68:D68"/>
    <mergeCell ref="A69:D69"/>
    <mergeCell ref="A24:D24"/>
    <mergeCell ref="A27:H27"/>
    <mergeCell ref="A1:H1"/>
    <mergeCell ref="A80:D80"/>
    <mergeCell ref="A23:D23"/>
    <mergeCell ref="A30:D30"/>
    <mergeCell ref="A35:D35"/>
    <mergeCell ref="A40:D40"/>
    <mergeCell ref="A29:H29"/>
    <mergeCell ref="A33:D33"/>
    <mergeCell ref="A34:H34"/>
    <mergeCell ref="A38:D38"/>
    <mergeCell ref="A17:D17"/>
    <mergeCell ref="A22:H22"/>
    <mergeCell ref="A2:H2"/>
    <mergeCell ref="A3:H3"/>
    <mergeCell ref="A6:C6"/>
    <mergeCell ref="A43:D43"/>
    <mergeCell ref="A15:D15"/>
    <mergeCell ref="A16:H16"/>
    <mergeCell ref="A46:D46"/>
    <mergeCell ref="A39:H39"/>
    <mergeCell ref="A25:D25"/>
    <mergeCell ref="A37:D37"/>
    <mergeCell ref="A18:D18"/>
    <mergeCell ref="A45:D45"/>
    <mergeCell ref="A28:D28"/>
    <mergeCell ref="A71:H71"/>
    <mergeCell ref="A56:D56"/>
    <mergeCell ref="A57:D57"/>
    <mergeCell ref="A61:D61"/>
    <mergeCell ref="A62:D62"/>
    <mergeCell ref="A47:H47"/>
    <mergeCell ref="A51:D51"/>
    <mergeCell ref="A52:H52"/>
    <mergeCell ref="A53:D53"/>
    <mergeCell ref="A58:H58"/>
    <mergeCell ref="A48:D48"/>
    <mergeCell ref="A50:D50"/>
    <mergeCell ref="A49:D49"/>
  </mergeCells>
  <phoneticPr fontId="3" type="noConversion"/>
  <pageMargins left="0.7" right="0.7" top="0.75" bottom="0.75" header="0.3" footer="0.3"/>
  <pageSetup scale="53" fitToHeight="0" orientation="portrait" horizontalDpi="1200" verticalDpi="1200" copies="3" r:id="rId1"/>
  <rowBreaks count="3" manualBreakCount="3">
    <brk id="38" max="7" man="1"/>
    <brk id="70" max="7" man="1"/>
    <brk id="90"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2023-09-12T20:59:39Z</cp:lastPrinted>
  <dcterms:created xsi:type="dcterms:W3CDTF">2017-02-07T03:44:06Z</dcterms:created>
  <dcterms:modified xsi:type="dcterms:W3CDTF">2026-06-17T20:50:31Z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