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autoCompressPictures="0"/>
  <mc:AlternateContent xmlns:mc="http://schemas.openxmlformats.org/markup-compatibility/2006">
    <mc:Choice Requires="x15">
      <x15ac:absPath xmlns:x15ac="http://schemas.microsoft.com/office/spreadsheetml/2010/11/ac" url="https://pearsoneducationinc-my.sharepoint.com/personal/rachael_hooseinny_pearson_com/Documents/Desktop/Marketing/Price Lists/2026/Mathologie/Ontario/"/>
    </mc:Choice>
  </mc:AlternateContent>
  <xr:revisionPtr revIDLastSave="0" documentId="8_{5BE26C03-493C-492A-9554-33A93FF74C7E}" xr6:coauthVersionLast="47" xr6:coauthVersionMax="47" xr10:uidLastSave="{00000000-0000-0000-0000-000000000000}"/>
  <bookViews>
    <workbookView xWindow="-110" yWindow="-110" windowWidth="19420" windowHeight="10300" tabRatio="500" xr2:uid="{00000000-000D-0000-FFFF-FFFF00000000}"/>
  </bookViews>
  <sheets>
    <sheet name="Mathologie" sheetId="1" r:id="rId1"/>
  </sheets>
  <definedNames>
    <definedName name="_xlnm.Print_Area" localSheetId="0">Mathologie!$A$1:$H$101</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H28" i="1" l="1"/>
  <c r="H31" i="1"/>
  <c r="H30" i="1"/>
  <c r="H24" i="1"/>
  <c r="H84" i="1" l="1"/>
  <c r="H83" i="1"/>
  <c r="H82" i="1"/>
  <c r="H81" i="1"/>
  <c r="H80" i="1"/>
  <c r="H79" i="1"/>
  <c r="H78" i="1"/>
  <c r="H77" i="1"/>
  <c r="H76" i="1"/>
  <c r="H75" i="1"/>
  <c r="H74" i="1"/>
  <c r="H73" i="1"/>
  <c r="H72" i="1"/>
  <c r="H70" i="1"/>
  <c r="H69" i="1"/>
  <c r="H68" i="1"/>
  <c r="H66" i="1"/>
  <c r="H65" i="1"/>
  <c r="H64" i="1"/>
  <c r="H62" i="1"/>
  <c r="H61" i="1"/>
  <c r="H60" i="1"/>
  <c r="H59" i="1"/>
  <c r="H57" i="1"/>
  <c r="H56" i="1"/>
  <c r="H55" i="1"/>
  <c r="H54" i="1"/>
  <c r="H53" i="1"/>
  <c r="H51" i="1"/>
  <c r="H50" i="1"/>
  <c r="H49" i="1"/>
  <c r="H48" i="1"/>
  <c r="H46" i="1"/>
  <c r="H45" i="1"/>
  <c r="H44" i="1"/>
  <c r="H43" i="1"/>
  <c r="H41" i="1"/>
  <c r="H36" i="1"/>
  <c r="H38" i="1"/>
  <c r="H33" i="1"/>
  <c r="H26" i="1"/>
  <c r="H90" i="1"/>
  <c r="H89" i="1"/>
  <c r="H88" i="1"/>
  <c r="H87" i="1"/>
  <c r="H86" i="1"/>
  <c r="H21" i="1"/>
  <c r="H20" i="1"/>
  <c r="H18" i="1"/>
  <c r="H17" i="1"/>
  <c r="H14" i="1"/>
  <c r="H42" i="1" l="1"/>
  <c r="H94" i="1" l="1"/>
  <c r="H93" i="1"/>
  <c r="H92" i="1"/>
  <c r="H91" i="1"/>
  <c r="H32" i="1" l="1"/>
  <c r="H37" i="1"/>
  <c r="H23" i="1"/>
  <c r="H35" i="1"/>
  <c r="H40" i="1"/>
  <c r="H25" i="1"/>
  <c r="H95" i="1" l="1"/>
  <c r="H96" i="1" s="1"/>
  <c r="H97" i="1" l="1"/>
  <c r="H98" i="1" s="1"/>
</calcChain>
</file>

<file path=xl/sharedStrings.xml><?xml version="1.0" encoding="utf-8"?>
<sst xmlns="http://schemas.openxmlformats.org/spreadsheetml/2006/main" count="127" uniqueCount="110">
  <si>
    <t xml:space="preserve">P.O. #: </t>
  </si>
  <si>
    <t>Adresse de livraison :</t>
  </si>
  <si>
    <t>Adresse de facturation (si différente de l'adresse de livraison) :</t>
  </si>
  <si>
    <t xml:space="preserve">École / Conseil : </t>
  </si>
  <si>
    <t>Attention :</t>
  </si>
  <si>
    <t>Adresse :</t>
  </si>
  <si>
    <t>Ville / Province :</t>
  </si>
  <si>
    <t>Code postal :</t>
  </si>
  <si>
    <t>Courriel :</t>
  </si>
  <si>
    <t>Note :  Une adresse courriel est nécessaire pour l'envoi des codes d'accès des produits numériques.</t>
  </si>
  <si>
    <t>Titre</t>
  </si>
  <si>
    <t>ISBN</t>
  </si>
  <si>
    <t>Prix net</t>
  </si>
  <si>
    <t>Qté</t>
  </si>
  <si>
    <t xml:space="preserve">Total </t>
  </si>
  <si>
    <t>9780134887890</t>
  </si>
  <si>
    <t>9780134885858</t>
  </si>
  <si>
    <t>9780134885889</t>
  </si>
  <si>
    <t>Ensemble des grands livres - tous les domaines; 16 titres
Lap Book Pack - All Strands; 16 titles</t>
  </si>
  <si>
    <t>Atelier
Cours sur la mise en oeuvre de Mathologie</t>
  </si>
  <si>
    <t>Webinaire Mathologie pour les enseignants (français et anglais)
Auditoire : enseignants et responsables des mathématiques M-6 dans les écoles et les districts
Webinar Mathology Teacher Course (English and French)
Audience: K–6 teachers, school, and district math leaders</t>
  </si>
  <si>
    <t>Webinaire Mathologie d’une demi-journée pour les enseignants (français)
Méthode de prestation : sur place et en ligne
Half-Day Mathology Teacher Course (French)
Audience: K–6 teachers, school, and district math leaders</t>
  </si>
  <si>
    <t>Cours Mathologie d’une journée complète pour les enseignants (français)
Auditoire : enseignants et responsables des mathématiques M-6 dans les écoles et les districts
One-Day Mathology Teacher Course (French)
Audience: K–6 teachers, school, and district math leaders</t>
  </si>
  <si>
    <t>Cours Mathologie de deux jours pour les enseignants (français)
Auditoire : enseignants et responsables des mathématiques M-6 dans
Two-Day Mathology Teacher Course (French)
Audience: K–6 teachers, school, and district math leaders</t>
  </si>
  <si>
    <t>Séance Mathologie d’une demi-journée pour les administrateurs
Auditoire : administrateurs, responsables des mathématiques dans les écoles et les districts
Half-Day Mathology Administrator Session
Audience: Administrators, school and district math leaders</t>
  </si>
  <si>
    <t>9780135402900</t>
  </si>
  <si>
    <t>9780135497548</t>
  </si>
  <si>
    <t>9780321887177</t>
  </si>
  <si>
    <t>9780137568215</t>
  </si>
  <si>
    <t>9780134153490</t>
  </si>
  <si>
    <t>9780135497456</t>
  </si>
  <si>
    <t>Cours de deux jours What to Look For Facilitator’s pour les responsables des mathématiques dans les écoles et les districts
Auditoire : administrateurs, responsables des mathématiques dans les écoles et les districts
Méthode de prestation : sur place et virtuelle (max. 45 participants)
Two-Day What to Look For Facilitator's Course for School and District Math Leaders
Audience: Administrators, school and district math leaders
Delivery Method: On site and Virtual Series (max. 45 participants)</t>
  </si>
  <si>
    <t>9780136640448</t>
  </si>
  <si>
    <t>Cours de développement professionnel What to Look For de deux jours pour les enseignants
Auditoire : enseignants de la maternelle à la 2e année
Méthode de prestation : sur place et virtuelle (max. 45 participants)
Two-Day What to Look For Professional Learning Course for Teachers
Audience: K to Grade 2 Teachers
Delivery Method: On site and Virtual Series (max. 45 participants)</t>
  </si>
  <si>
    <t>9780134538570</t>
  </si>
  <si>
    <t>9780134179834</t>
  </si>
  <si>
    <t>Total de la commande</t>
  </si>
  <si>
    <t>GST (5 %)</t>
  </si>
  <si>
    <t>Cours de développement professionnel d’une journée pour les enseignants sur l’exploration du
raisonnement spatial
Auditoire : enseignants de la maternelle à la 2e année
Méthode de prestation : sur place (max. 45 participants)
One-Day Exploring Spatial Reasoning Professional Learning Course for Teachers
Audience: K to Grade 2 teachers
Delivery Method: On site and Virtual Series</t>
  </si>
  <si>
    <t xml:space="preserve"> Des frais de livraison minimum sont en vigueur selon votre localité. Les prix sont sujets à changement.</t>
  </si>
  <si>
    <t>Estimated Final Total</t>
  </si>
  <si>
    <t>Livraison (7 %)</t>
  </si>
  <si>
    <t>School Division ● Email: school_inquiries@pearsoned.com ● Tel: 1-800-361-6128 ● www.pearsoncanadaschool.com</t>
  </si>
  <si>
    <t xml:space="preserve">Ensemble École M-3 Petits livrets de Mathologie     </t>
  </si>
  <si>
    <t xml:space="preserve"> $-   </t>
  </si>
  <si>
    <t>Mathologie Petits Livrets Premieres Nations Exemplaires K-3 - Includes 16 titles with multiple (4 Kindergarten, 5 Grades 1-3) print copies of each Student Edition and one copy of each Teacher Guide. Digital resource included for each title.</t>
  </si>
  <si>
    <t>La progression des apprentissages de Pearson Canada
Pearson Canada Mathematics Learning Progression Booklet K-3</t>
  </si>
  <si>
    <t>Mathologie 2re année</t>
  </si>
  <si>
    <t>Mathologie 3re année</t>
  </si>
  <si>
    <t>Mathologie 4re année</t>
  </si>
  <si>
    <t>Mathologie 5re année</t>
  </si>
  <si>
    <t>Mathologie 6re année</t>
  </si>
  <si>
    <t>9780137940608</t>
  </si>
  <si>
    <t xml:space="preserve">Ensemble école M-3 - tous les domaines; 72 titres 
K-3 School Pack - All Strands; 72 titles </t>
  </si>
  <si>
    <t>La progression des apprentissages de Pearson Canada
Pearson Canada Mathematics Learning Progression K-9 Digital Version</t>
  </si>
  <si>
    <t xml:space="preserve">9780135405628 </t>
  </si>
  <si>
    <t>Welcome to Math Class</t>
  </si>
  <si>
    <t>The Marilyn Burns Fractions Kit</t>
  </si>
  <si>
    <t>Mathologie Grade 3 Practice Workbook - Student Edition (Purple)</t>
  </si>
  <si>
    <t>Mathologie Grade 3 Practice Workbook Teacher Edition (Purple)</t>
  </si>
  <si>
    <t>Mathologie Grade 4 Practice Workbook - Student Edition (Teal)</t>
  </si>
  <si>
    <t>Mathologie Grade 4 Practice Workbook Teacher Edition (Teal)</t>
  </si>
  <si>
    <r>
      <rPr>
        <b/>
        <sz val="24"/>
        <rFont val="Arial"/>
        <family val="2"/>
      </rPr>
      <t>Les ensembles de Mathologie Édition Ontario</t>
    </r>
    <r>
      <rPr>
        <b/>
        <sz val="18"/>
        <rFont val="Arial"/>
        <family val="2"/>
      </rPr>
      <t xml:space="preserve">
Formulaire de commande 2026 (prix standard)</t>
    </r>
  </si>
  <si>
    <t>Mathologie.ca Gradea K-8 - 1 year online teacher licence</t>
  </si>
  <si>
    <t>Mathologie.ca Gradea K-8 - 3 year online teacher licence</t>
  </si>
  <si>
    <t>Guide d’enseignement des Petits livrets de Mathologie maternelle
Mathologie Little Books Teacher's Guide Kindergarten Pack</t>
  </si>
  <si>
    <t>Napperons de l’élève 1-2
Mathologie Math Mats 1-2</t>
  </si>
  <si>
    <t>Guide d’enseignement des Petits livrets de Mathologie 2e année
Mathologie Little Books Teacher's Guide Grade 2 Pack</t>
  </si>
  <si>
    <t>Guide d’enseignement des Petits livrets de Mathologie 3e année
Mathologie Little Books Teacher's Guide Grade 3 Pack</t>
  </si>
  <si>
    <t>Napperons de l’élève 3/4
Mathologie Math Mats 3/4</t>
  </si>
  <si>
    <t>Napperons de l’élève 3-5
Mathologie Math Mats 3-5</t>
  </si>
  <si>
    <t>Napperons de l’élève 5-6
Mathologie Math Mats 5-6</t>
  </si>
  <si>
    <t>Napperons de l’élève 5-8
Mathologie Math Mats 5-8</t>
  </si>
  <si>
    <t>Mathologie Grade 5 Practice Workbook - Student Edition (Red)</t>
  </si>
  <si>
    <t>Mathologie Grade 5 Practice Workbook Teacher Edition (Red)</t>
  </si>
  <si>
    <t>Mathologie Grade 6 Practice Workbook - Student Edition (Blue)</t>
  </si>
  <si>
    <t>Mathologie Grade 6 Practice Workbook Teacher Edition (Blue)</t>
  </si>
  <si>
    <t>Mathologie 7re année</t>
  </si>
  <si>
    <t>Mathologie Grade 7 Practice Workbook - Student Edition (Green)</t>
  </si>
  <si>
    <t>Mathologie Grade 7 Practice Workbook Teacher Edition (Green)</t>
  </si>
  <si>
    <t>Mathologie 8re année</t>
  </si>
  <si>
    <t>Mathologie Grade 8 Practice Workbook - Student Edition (Burgundy)</t>
  </si>
  <si>
    <t>Mathologie Grade 8 Practice Workbook Teacher Edition (Burgundy)</t>
  </si>
  <si>
    <t>What to Look For 2: Understanding and Developing Student Thinking in Multiplicative Reasoning</t>
  </si>
  <si>
    <t>Math Workshop 6-12: Five Steps to Implementing a Student-Centered Learning Environment</t>
  </si>
  <si>
    <t xml:space="preserve">What to Look For, Facilitator’s Guide </t>
  </si>
  <si>
    <t>What to Look For Course Book for Teachers</t>
  </si>
  <si>
    <t>What to Look For: Understanding and Developing Student Thinking in Early Numeracy</t>
  </si>
  <si>
    <t>What to Look For: Understanding and Developing Student Thinking in Early Numeracy (eText only - 5 year subscription access)</t>
  </si>
  <si>
    <t>9780135946169</t>
  </si>
  <si>
    <t>Rethinking Fractions: 8 Core Concepts to Support Assessment and Learning</t>
  </si>
  <si>
    <t>Taking Shape: Activities to Develop Geometric and Spatial Thinking, K–2</t>
  </si>
  <si>
    <t>Elementary and Middle School Mathematics: Teaching Developmentally, K–12, 6e</t>
  </si>
  <si>
    <t>Math Expressions: Developing Student Thinking and Problem Solving Through Communication</t>
  </si>
  <si>
    <t>Teaching Math with Meaning: Cultivating Self-Efficacy Through Learning Competencies</t>
  </si>
  <si>
    <r>
      <t xml:space="preserve">Mathologie.ca Online Teacher Licence (Available Grades K-8)
</t>
    </r>
    <r>
      <rPr>
        <i/>
        <sz val="12"/>
        <color theme="0"/>
        <rFont val="Plus Jakarta Sans"/>
      </rPr>
      <t>EACH teacher licence purchased provides access to ALL the grades currently available for Mathology.ca for the length of the purchased licence.Contact your local Pearson Representative for additional licence payment options and to learn more about our digital plus print discounts.</t>
    </r>
  </si>
  <si>
    <r>
      <t>Mathologie 1</t>
    </r>
    <r>
      <rPr>
        <vertAlign val="superscript"/>
        <sz val="12"/>
        <color theme="1"/>
        <rFont val="Plus Jakarta Sans"/>
      </rPr>
      <t>re</t>
    </r>
    <r>
      <rPr>
        <sz val="12"/>
        <color theme="1"/>
        <rFont val="Plus Jakarta Sans"/>
      </rPr>
      <t xml:space="preserve"> année - Trousse d'activités 
Mathologie Grade 1 - Activity Kit - Ontario Edition</t>
    </r>
  </si>
  <si>
    <r>
      <t>Mathologie 2</t>
    </r>
    <r>
      <rPr>
        <vertAlign val="superscript"/>
        <sz val="12"/>
        <color theme="1"/>
        <rFont val="Plus Jakarta Sans"/>
      </rPr>
      <t>e</t>
    </r>
    <r>
      <rPr>
        <sz val="12"/>
        <color theme="1"/>
        <rFont val="Plus Jakarta Sans"/>
      </rPr>
      <t xml:space="preserve"> année - Trousse d'activités
Mathologie Grade 2 - Activity Kit - Ontario Edition</t>
    </r>
  </si>
  <si>
    <r>
      <rPr>
        <sz val="12"/>
        <color rgb="FFFF0000"/>
        <rFont val="Plus Jakarta Sans"/>
      </rPr>
      <t>Clearance!</t>
    </r>
    <r>
      <rPr>
        <sz val="12"/>
        <color theme="1"/>
        <rFont val="Plus Jakarta Sans"/>
      </rPr>
      <t xml:space="preserve"> Mathologie 3</t>
    </r>
    <r>
      <rPr>
        <vertAlign val="superscript"/>
        <sz val="12"/>
        <color theme="1"/>
        <rFont val="Plus Jakarta Sans"/>
      </rPr>
      <t>e</t>
    </r>
    <r>
      <rPr>
        <sz val="12"/>
        <color theme="1"/>
        <rFont val="Plus Jakarta Sans"/>
      </rPr>
      <t xml:space="preserve"> année - Trousse d'activités  (Available in print while quantites last)
Mathologie Grade 3 - Activity Kit - Ontario Edition</t>
    </r>
  </si>
  <si>
    <r>
      <rPr>
        <vertAlign val="superscript"/>
        <sz val="12"/>
        <color rgb="FF000000"/>
        <rFont val="Plus Jakarta Sans"/>
      </rPr>
      <t>*</t>
    </r>
    <r>
      <rPr>
        <sz val="12"/>
        <color rgb="FF000000"/>
        <rFont val="Plus Jakarta Sans"/>
      </rPr>
      <t>Les taxes de vente peuvent varier selon votre province. Le total de la commande ci-dessus sert à des fins d'estimation. Votre facture affichera le total final.</t>
    </r>
  </si>
  <si>
    <r>
      <rPr>
        <vertAlign val="superscript"/>
        <sz val="12"/>
        <color rgb="FF000000"/>
        <rFont val="Plus Jakarta Sans"/>
      </rPr>
      <t>**</t>
    </r>
    <r>
      <rPr>
        <sz val="12"/>
        <color rgb="FF000000"/>
        <rFont val="Plus Jakarta Sans"/>
      </rPr>
      <t>Prière de noter que nous n'acceptons plus les paiements par carte de crédit via courriel, fax ou lettre par la poste.</t>
    </r>
  </si>
  <si>
    <t>Cours de développement professionnel d’une journée What to Look For in Your Schools pour les directrices et directeurs
Auditoire : directrices et directeurs d’école
Méthode de prestation : sur place et virtuelle (max. 45 participants)
One-Day What to Look For in Your Schools Professional Learning Course for Principals
Audience: School principals
Delivery Method: On site and Virtual Series (max. 45 participants)</t>
  </si>
  <si>
    <r>
      <t xml:space="preserve">La progression des apprentissages de Pearson Canada
</t>
    </r>
    <r>
      <rPr>
        <sz val="12"/>
        <color theme="0"/>
        <rFont val="Plus Jakarta Sans"/>
      </rPr>
      <t>Un document présentant la progression des apprentissages des élèves en fonction des grandes idées mathématiques, de la maternelle à la 9</t>
    </r>
    <r>
      <rPr>
        <vertAlign val="superscript"/>
        <sz val="12"/>
        <color theme="0"/>
        <rFont val="Plus Jakarta Sans"/>
      </rPr>
      <t>e</t>
    </r>
    <r>
      <rPr>
        <sz val="12"/>
        <color theme="0"/>
        <rFont val="Plus Jakarta Sans"/>
      </rPr>
      <t xml:space="preserve"> année. 
</t>
    </r>
    <r>
      <rPr>
        <b/>
        <sz val="12"/>
        <color theme="0"/>
        <rFont val="Plus Jakarta Sans"/>
      </rPr>
      <t>Pearson Canada Mathematics Learning Progession</t>
    </r>
    <r>
      <rPr>
        <sz val="12"/>
        <color theme="0"/>
        <rFont val="Plus Jakarta Sans"/>
      </rPr>
      <t xml:space="preserve">
A practical, easy-to-use framework representing the progression of student learning across the big ideas in mathematics at K-9.</t>
    </r>
  </si>
  <si>
    <t>Ensemble maternelle - tous les domaines; 16 titres
Kindergarten Pack - All Strands; 16 titles (Student books &amp; Teacher Guides included)</t>
  </si>
  <si>
    <r>
      <t>Ensemble 2</t>
    </r>
    <r>
      <rPr>
        <vertAlign val="superscript"/>
        <sz val="12"/>
        <color theme="1"/>
        <rFont val="Plus Jakarta Sans"/>
      </rPr>
      <t>e</t>
    </r>
    <r>
      <rPr>
        <sz val="12"/>
        <color theme="1"/>
        <rFont val="Plus Jakarta Sans"/>
      </rPr>
      <t xml:space="preserve"> année - tous les domaines; 20 titres
Grade 2 Pack - All Strands; 20 titles  (Student books &amp; Teacher Guides included)</t>
    </r>
  </si>
  <si>
    <r>
      <t>Ensemble 3</t>
    </r>
    <r>
      <rPr>
        <vertAlign val="superscript"/>
        <sz val="12"/>
        <color theme="1"/>
        <rFont val="Plus Jakarta Sans"/>
      </rPr>
      <t>e</t>
    </r>
    <r>
      <rPr>
        <sz val="12"/>
        <color theme="1"/>
        <rFont val="Plus Jakarta Sans"/>
      </rPr>
      <t xml:space="preserve"> année - tous les domaines; 18 titres
Grade 3 Pack - All Strands; 18 titles  (Student books &amp; Teacher Guides included)</t>
    </r>
  </si>
  <si>
    <t>Développement professionnel (only available in English)</t>
  </si>
  <si>
    <t>Mathologie Maternelle (Pour les nouveaux clients)</t>
  </si>
  <si>
    <t>Mathologie ON – Pack complémentaire pour la maternelle – Comprend 4 packs de titres (That's 10!, Memory Book, Cats and Kittens, Paddling the River)</t>
  </si>
  <si>
    <t>Mathologie Maternelle (Pour les clients existants)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</si>
</sst>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quot;$&quot;* #,##0.00_-;_-&quot;$&quot;* &quot;-&quot;??_-;_-@_-"/>
    <numFmt numFmtId="164" formatCode="0000000000"/>
    <numFmt numFmtId="165" formatCode="_(&quot;$&quot;* #,##0.00_);_(&quot;$&quot;* \(#,##0.00\);_(&quot;$&quot;* &quot;&quot;??_);_(@_)"/>
  </numFmts>
  <fonts count="35" x14ac:knownFonts="1">
    <font>
      <sz val="12"/>
      <color theme="1"/>
      <name val="Calibri"/>
      <family val="2"/>
      <scheme val="minor"/>
    </font>
    <font>
      <sz val="12"/>
      <color theme="1"/>
      <name val="Calibri"/>
      <family val="2"/>
      <scheme val="minor"/>
    </font>
    <font>
      <sz val="10"/>
      <name val="Arial"/>
      <family val="2"/>
    </font>
    <font>
      <sz val="8"/>
      <name val="Calibri"/>
      <family val="2"/>
      <scheme val="minor"/>
    </font>
    <font>
      <u/>
      <sz val="12"/>
      <color theme="10"/>
      <name val="Calibri"/>
      <family val="2"/>
      <scheme val="minor"/>
    </font>
    <font>
      <u/>
      <sz val="12"/>
      <color theme="11"/>
      <name val="Calibri"/>
      <family val="2"/>
      <scheme val="minor"/>
    </font>
    <font>
      <sz val="11"/>
      <name val="Arial"/>
      <family val="2"/>
    </font>
    <font>
      <sz val="10"/>
      <name val="Arial"/>
      <family val="2"/>
    </font>
    <font>
      <u/>
      <sz val="10"/>
      <color theme="10"/>
      <name val="Arial"/>
      <family val="2"/>
    </font>
    <font>
      <sz val="12"/>
      <color theme="1"/>
      <name val="Arial"/>
      <family val="2"/>
    </font>
    <font>
      <b/>
      <sz val="18"/>
      <name val="Arial"/>
      <family val="2"/>
    </font>
    <font>
      <sz val="11"/>
      <color theme="1"/>
      <name val="Arial"/>
      <family val="2"/>
    </font>
    <font>
      <sz val="10"/>
      <color theme="1"/>
      <name val="Arial"/>
      <family val="2"/>
    </font>
    <font>
      <b/>
      <sz val="10"/>
      <color theme="1"/>
      <name val="Arial"/>
      <family val="2"/>
    </font>
    <font>
      <sz val="10"/>
      <color theme="0"/>
      <name val="Arial"/>
      <family val="2"/>
    </font>
    <font>
      <b/>
      <sz val="24"/>
      <name val="Arial"/>
      <family val="2"/>
    </font>
    <font>
      <b/>
      <sz val="12"/>
      <name val="Arial"/>
      <family val="2"/>
    </font>
    <font>
      <sz val="12"/>
      <color rgb="FF000000"/>
      <name val="Arial"/>
      <family val="2"/>
    </font>
    <font>
      <sz val="9"/>
      <color rgb="FFFFFFFF"/>
      <name val="Arial"/>
      <family val="2"/>
    </font>
    <font>
      <sz val="9"/>
      <color theme="0"/>
      <name val="Arial"/>
      <family val="2"/>
    </font>
    <font>
      <sz val="12"/>
      <color theme="0"/>
      <name val="Arial"/>
      <family val="2"/>
    </font>
    <font>
      <sz val="12"/>
      <color theme="1"/>
      <name val="Plus Jakarta Sans"/>
    </font>
    <font>
      <sz val="12"/>
      <name val="Plus Jakarta Sans"/>
    </font>
    <font>
      <sz val="12"/>
      <color rgb="FF000000"/>
      <name val="Plus Jakarta Sans"/>
    </font>
    <font>
      <b/>
      <sz val="12"/>
      <color theme="0"/>
      <name val="Plus Jakarta Sans"/>
    </font>
    <font>
      <sz val="12"/>
      <color theme="0"/>
      <name val="Plus Jakarta Sans"/>
    </font>
    <font>
      <vertAlign val="superscript"/>
      <sz val="12"/>
      <color theme="0"/>
      <name val="Plus Jakarta Sans"/>
    </font>
    <font>
      <i/>
      <sz val="12"/>
      <color theme="0"/>
      <name val="Plus Jakarta Sans"/>
    </font>
    <font>
      <vertAlign val="superscript"/>
      <sz val="12"/>
      <color theme="1"/>
      <name val="Plus Jakarta Sans"/>
    </font>
    <font>
      <sz val="12"/>
      <color rgb="FFFF0000"/>
      <name val="Plus Jakarta Sans"/>
    </font>
    <font>
      <b/>
      <sz val="12"/>
      <name val="Plus Jakarta Sans"/>
    </font>
    <font>
      <b/>
      <sz val="12"/>
      <color rgb="FF000000"/>
      <name val="Plus Jakarta Sans"/>
    </font>
    <font>
      <u/>
      <sz val="12"/>
      <color theme="10"/>
      <name val="Plus Jakarta Sans"/>
    </font>
    <font>
      <vertAlign val="superscript"/>
      <sz val="12"/>
      <color rgb="FF000000"/>
      <name val="Plus Jakarta Sans"/>
    </font>
    <font>
      <sz val="11"/>
      <name val="Plus Jakarta Sans"/>
    </font>
  </fonts>
  <fills count="12">
    <fill>
      <patternFill patternType="none"/>
    </fill>
    <fill>
      <patternFill patternType="gray125"/>
    </fill>
    <fill>
      <patternFill patternType="solid">
        <fgColor rgb="FFFFFFFF"/>
        <bgColor rgb="FFFFFFFF"/>
      </patternFill>
    </fill>
    <fill>
      <patternFill patternType="solid">
        <fgColor theme="4" tint="-0.249977111117893"/>
        <bgColor indexed="64"/>
      </patternFill>
    </fill>
    <fill>
      <patternFill patternType="solid">
        <fgColor theme="1"/>
        <bgColor indexed="64"/>
      </patternFill>
    </fill>
    <fill>
      <patternFill patternType="solid">
        <fgColor theme="5" tint="0.79998168889431442"/>
        <bgColor indexed="64"/>
      </patternFill>
    </fill>
    <fill>
      <patternFill patternType="solid">
        <fgColor theme="2"/>
        <bgColor indexed="64"/>
      </patternFill>
    </fill>
    <fill>
      <patternFill patternType="solid">
        <fgColor theme="0"/>
        <bgColor indexed="64"/>
      </patternFill>
    </fill>
    <fill>
      <patternFill patternType="solid">
        <fgColor theme="2" tint="-9.9978637043366805E-2"/>
        <bgColor indexed="64"/>
      </patternFill>
    </fill>
    <fill>
      <patternFill patternType="solid">
        <fgColor rgb="FF000000"/>
        <bgColor rgb="FF000000"/>
      </patternFill>
    </fill>
    <fill>
      <patternFill patternType="solid">
        <fgColor rgb="FF0D004D"/>
        <bgColor rgb="FF000000"/>
      </patternFill>
    </fill>
    <fill>
      <patternFill patternType="solid">
        <fgColor rgb="FF0D004D"/>
        <bgColor indexed="64"/>
      </patternFill>
    </fill>
  </fills>
  <borders count="24">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rgb="FF000000"/>
      </top>
      <bottom style="thin">
        <color rgb="FF000000"/>
      </bottom>
      <diagonal/>
    </border>
    <border>
      <left/>
      <right/>
      <top style="thin">
        <color rgb="FF000000"/>
      </top>
      <bottom style="thin">
        <color rgb="FF000000"/>
      </bottom>
      <diagonal/>
    </border>
    <border>
      <left/>
      <right style="thin">
        <color auto="1"/>
      </right>
      <top style="thin">
        <color rgb="FF000000"/>
      </top>
      <bottom style="thin">
        <color rgb="FF000000"/>
      </bottom>
      <diagonal/>
    </border>
    <border>
      <left style="thin">
        <color auto="1"/>
      </left>
      <right/>
      <top style="thin">
        <color rgb="FF000000"/>
      </top>
      <bottom style="thin">
        <color auto="1"/>
      </bottom>
      <diagonal/>
    </border>
    <border>
      <left/>
      <right/>
      <top style="thin">
        <color rgb="FF000000"/>
      </top>
      <bottom style="thin">
        <color auto="1"/>
      </bottom>
      <diagonal/>
    </border>
    <border>
      <left/>
      <right style="thin">
        <color auto="1"/>
      </right>
      <top style="thin">
        <color rgb="FF000000"/>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top/>
      <bottom style="thin">
        <color auto="1"/>
      </bottom>
      <diagonal/>
    </border>
    <border>
      <left style="thin">
        <color auto="1"/>
      </left>
      <right/>
      <top style="thin">
        <color auto="1"/>
      </top>
      <bottom style="thin">
        <color rgb="FF000000"/>
      </bottom>
      <diagonal/>
    </border>
    <border>
      <left/>
      <right/>
      <top style="thin">
        <color auto="1"/>
      </top>
      <bottom style="thin">
        <color rgb="FF000000"/>
      </bottom>
      <diagonal/>
    </border>
    <border>
      <left/>
      <right style="thin">
        <color auto="1"/>
      </right>
      <top style="thin">
        <color auto="1"/>
      </top>
      <bottom style="thin">
        <color rgb="FF000000"/>
      </bottom>
      <diagonal/>
    </border>
    <border>
      <left style="thin">
        <color auto="1"/>
      </left>
      <right style="thin">
        <color auto="1"/>
      </right>
      <top/>
      <bottom/>
      <diagonal/>
    </border>
    <border>
      <left/>
      <right/>
      <top style="thin">
        <color auto="1"/>
      </top>
      <bottom/>
      <diagonal/>
    </border>
    <border>
      <left style="thin">
        <color auto="1"/>
      </left>
      <right/>
      <top style="thin">
        <color auto="1"/>
      </top>
      <bottom/>
      <diagonal/>
    </border>
    <border>
      <left style="thin">
        <color auto="1"/>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s>
  <cellStyleXfs count="10">
    <xf numFmtId="0" fontId="0" fillId="0" borderId="0"/>
    <xf numFmtId="44" fontId="1" fillId="0" borderId="0" applyFon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7" fillId="0" borderId="0"/>
    <xf numFmtId="0" fontId="8" fillId="0" borderId="0" applyNumberFormat="0" applyFill="0" applyBorder="0" applyAlignment="0" applyProtection="0"/>
  </cellStyleXfs>
  <cellXfs count="123">
    <xf numFmtId="0" fontId="0" fillId="0" borderId="0" xfId="0"/>
    <xf numFmtId="0" fontId="2" fillId="0" borderId="0" xfId="0" applyFont="1" applyAlignment="1">
      <alignment vertical="center"/>
    </xf>
    <xf numFmtId="0" fontId="9" fillId="0" borderId="0" xfId="0" applyFont="1"/>
    <xf numFmtId="0" fontId="9" fillId="0" borderId="0" xfId="0" applyFont="1" applyAlignment="1">
      <alignment horizontal="center"/>
    </xf>
    <xf numFmtId="0" fontId="11" fillId="0" borderId="0" xfId="0" applyFont="1"/>
    <xf numFmtId="0" fontId="12" fillId="0" borderId="0" xfId="0" applyFont="1" applyAlignment="1">
      <alignment vertical="center"/>
    </xf>
    <xf numFmtId="0" fontId="14" fillId="0" borderId="0" xfId="0" applyFont="1" applyAlignment="1">
      <alignment horizontal="center" vertical="center"/>
    </xf>
    <xf numFmtId="0" fontId="14" fillId="4" borderId="0" xfId="0" applyFont="1" applyFill="1" applyAlignment="1">
      <alignment horizontal="center" vertical="center"/>
    </xf>
    <xf numFmtId="0" fontId="12" fillId="5" borderId="0" xfId="0" applyFont="1" applyFill="1" applyAlignment="1">
      <alignment vertical="center"/>
    </xf>
    <xf numFmtId="0" fontId="12" fillId="3" borderId="0" xfId="0" applyFont="1" applyFill="1" applyAlignment="1">
      <alignment vertical="center"/>
    </xf>
    <xf numFmtId="0" fontId="13" fillId="0" borderId="0" xfId="0" applyFont="1" applyAlignment="1">
      <alignment vertical="center"/>
    </xf>
    <xf numFmtId="0" fontId="18" fillId="0" borderId="0" xfId="0" applyFont="1" applyAlignment="1">
      <alignment horizontal="center" vertical="center"/>
    </xf>
    <xf numFmtId="0" fontId="18" fillId="9" borderId="0" xfId="0" applyFont="1" applyFill="1" applyAlignment="1">
      <alignment horizontal="center" vertical="center"/>
    </xf>
    <xf numFmtId="0" fontId="19" fillId="4" borderId="0" xfId="0" applyFont="1" applyFill="1" applyAlignment="1">
      <alignment horizontal="center" vertical="center"/>
    </xf>
    <xf numFmtId="0" fontId="19" fillId="0" borderId="0" xfId="0" applyFont="1" applyAlignment="1">
      <alignment horizontal="center" vertical="center"/>
    </xf>
    <xf numFmtId="0" fontId="17" fillId="0" borderId="0" xfId="0" applyFont="1" applyAlignment="1">
      <alignment vertical="center"/>
    </xf>
    <xf numFmtId="0" fontId="20" fillId="4" borderId="0" xfId="0" applyFont="1" applyFill="1" applyAlignment="1">
      <alignment horizontal="center" vertical="center"/>
    </xf>
    <xf numFmtId="1" fontId="22" fillId="0" borderId="10" xfId="0" applyNumberFormat="1" applyFont="1" applyBorder="1" applyAlignment="1">
      <alignment horizontal="center" vertical="center" wrapText="1"/>
    </xf>
    <xf numFmtId="44" fontId="23" fillId="0" borderId="10" xfId="1" applyFont="1" applyBorder="1" applyAlignment="1">
      <alignment horizontal="center" vertical="center"/>
    </xf>
    <xf numFmtId="0" fontId="21" fillId="0" borderId="10" xfId="0" applyFont="1" applyBorder="1" applyAlignment="1">
      <alignment horizontal="center" vertical="center"/>
    </xf>
    <xf numFmtId="44" fontId="21" fillId="0" borderId="10" xfId="1" applyFont="1" applyBorder="1" applyAlignment="1">
      <alignment vertical="center"/>
    </xf>
    <xf numFmtId="44" fontId="21" fillId="0" borderId="10" xfId="1" applyFont="1" applyFill="1" applyBorder="1" applyAlignment="1">
      <alignment horizontal="center" vertical="center" wrapText="1"/>
    </xf>
    <xf numFmtId="1" fontId="21" fillId="0" borderId="10" xfId="0" applyNumberFormat="1" applyFont="1" applyBorder="1" applyAlignment="1">
      <alignment horizontal="center" vertical="center" wrapText="1"/>
    </xf>
    <xf numFmtId="44" fontId="21" fillId="0" borderId="10" xfId="1" applyFont="1" applyFill="1" applyBorder="1" applyAlignment="1">
      <alignment horizontal="center" vertical="center"/>
    </xf>
    <xf numFmtId="44" fontId="21" fillId="0" borderId="10" xfId="0" applyNumberFormat="1" applyFont="1" applyBorder="1" applyAlignment="1">
      <alignment vertical="center"/>
    </xf>
    <xf numFmtId="1" fontId="23" fillId="0" borderId="11" xfId="0" applyNumberFormat="1" applyFont="1" applyBorder="1" applyAlignment="1">
      <alignment horizontal="center" vertical="center" wrapText="1"/>
    </xf>
    <xf numFmtId="44" fontId="23" fillId="0" borderId="11" xfId="1" applyFont="1" applyBorder="1" applyAlignment="1">
      <alignment horizontal="center" vertical="center"/>
    </xf>
    <xf numFmtId="0" fontId="23" fillId="0" borderId="11" xfId="0" applyFont="1" applyBorder="1" applyAlignment="1">
      <alignment horizontal="center" vertical="center"/>
    </xf>
    <xf numFmtId="44" fontId="23" fillId="0" borderId="11" xfId="1" applyFont="1" applyBorder="1" applyAlignment="1">
      <alignment vertical="center"/>
    </xf>
    <xf numFmtId="49" fontId="21" fillId="0" borderId="11" xfId="0" applyNumberFormat="1" applyFont="1" applyBorder="1" applyAlignment="1">
      <alignment horizontal="center" vertical="center" wrapText="1"/>
    </xf>
    <xf numFmtId="44" fontId="21" fillId="0" borderId="11" xfId="1" applyFont="1" applyBorder="1" applyAlignment="1">
      <alignment horizontal="center" vertical="center"/>
    </xf>
    <xf numFmtId="1" fontId="21" fillId="0" borderId="1" xfId="0" applyNumberFormat="1" applyFont="1" applyBorder="1" applyAlignment="1">
      <alignment horizontal="center" vertical="center"/>
    </xf>
    <xf numFmtId="44" fontId="21" fillId="0" borderId="10" xfId="1" applyFont="1" applyBorder="1" applyAlignment="1">
      <alignment horizontal="center" vertical="center"/>
    </xf>
    <xf numFmtId="49" fontId="21" fillId="0" borderId="10" xfId="0" applyNumberFormat="1" applyFont="1" applyBorder="1" applyAlignment="1">
      <alignment horizontal="center" vertical="center" wrapText="1"/>
    </xf>
    <xf numFmtId="44" fontId="23" fillId="0" borderId="10" xfId="1" applyFont="1" applyBorder="1" applyAlignment="1">
      <alignment horizontal="center" vertical="center" wrapText="1"/>
    </xf>
    <xf numFmtId="1" fontId="23" fillId="0" borderId="10" xfId="0" applyNumberFormat="1" applyFont="1" applyBorder="1" applyAlignment="1">
      <alignment horizontal="center" vertical="center"/>
    </xf>
    <xf numFmtId="0" fontId="23" fillId="0" borderId="10" xfId="0" applyFont="1" applyBorder="1" applyAlignment="1">
      <alignment horizontal="center" vertical="center"/>
    </xf>
    <xf numFmtId="0" fontId="23" fillId="0" borderId="10" xfId="0" applyFont="1" applyBorder="1" applyAlignment="1">
      <alignment horizontal="left" vertical="center"/>
    </xf>
    <xf numFmtId="49" fontId="21" fillId="0" borderId="11" xfId="0" applyNumberFormat="1" applyFont="1" applyBorder="1" applyAlignment="1">
      <alignment horizontal="center" vertical="center"/>
    </xf>
    <xf numFmtId="0" fontId="21" fillId="0" borderId="11" xfId="0" applyFont="1" applyBorder="1" applyAlignment="1">
      <alignment horizontal="center" vertical="center"/>
    </xf>
    <xf numFmtId="44" fontId="21" fillId="0" borderId="11" xfId="0" applyNumberFormat="1" applyFont="1" applyBorder="1" applyAlignment="1">
      <alignment vertical="center"/>
    </xf>
    <xf numFmtId="49" fontId="21" fillId="0" borderId="10" xfId="0" applyNumberFormat="1" applyFont="1" applyBorder="1" applyAlignment="1">
      <alignment horizontal="center" vertical="center"/>
    </xf>
    <xf numFmtId="44" fontId="23" fillId="0" borderId="21" xfId="1" applyFont="1" applyBorder="1" applyAlignment="1">
      <alignment horizontal="center" vertical="center"/>
    </xf>
    <xf numFmtId="0" fontId="21" fillId="0" borderId="18" xfId="0" applyFont="1" applyBorder="1" applyAlignment="1">
      <alignment horizontal="center" vertical="center"/>
    </xf>
    <xf numFmtId="44" fontId="21" fillId="0" borderId="11" xfId="1" applyFont="1" applyFill="1" applyBorder="1" applyAlignment="1">
      <alignment vertical="center"/>
    </xf>
    <xf numFmtId="1" fontId="21" fillId="0" borderId="10" xfId="0" applyNumberFormat="1" applyFont="1" applyBorder="1" applyAlignment="1">
      <alignment horizontal="center" vertical="center"/>
    </xf>
    <xf numFmtId="1" fontId="22" fillId="7" borderId="10" xfId="0" applyNumberFormat="1" applyFont="1" applyFill="1" applyBorder="1" applyAlignment="1">
      <alignment horizontal="center" vertical="center" wrapText="1"/>
    </xf>
    <xf numFmtId="0" fontId="22" fillId="0" borderId="0" xfId="0" applyFont="1" applyAlignment="1">
      <alignment vertical="center"/>
    </xf>
    <xf numFmtId="49" fontId="30" fillId="0" borderId="0" xfId="0" applyNumberFormat="1" applyFont="1" applyAlignment="1">
      <alignment horizontal="center" vertical="center"/>
    </xf>
    <xf numFmtId="49" fontId="21" fillId="0" borderId="0" xfId="0" applyNumberFormat="1" applyFont="1" applyAlignment="1">
      <alignment horizontal="center" vertical="center"/>
    </xf>
    <xf numFmtId="0" fontId="21" fillId="0" borderId="0" xfId="0" applyFont="1" applyAlignment="1">
      <alignment vertical="center"/>
    </xf>
    <xf numFmtId="4" fontId="30" fillId="0" borderId="0" xfId="0" applyNumberFormat="1" applyFont="1" applyAlignment="1">
      <alignment horizontal="right" vertical="center"/>
    </xf>
    <xf numFmtId="165" fontId="22" fillId="0" borderId="12" xfId="0" applyNumberFormat="1" applyFont="1" applyBorder="1" applyAlignment="1">
      <alignment vertical="center"/>
    </xf>
    <xf numFmtId="49" fontId="31" fillId="0" borderId="0" xfId="0" applyNumberFormat="1" applyFont="1" applyAlignment="1">
      <alignment horizontal="center" vertical="center" wrapText="1"/>
    </xf>
    <xf numFmtId="0" fontId="31" fillId="0" borderId="0" xfId="0" applyFont="1" applyAlignment="1">
      <alignment vertical="center" wrapText="1"/>
    </xf>
    <xf numFmtId="4" fontId="21" fillId="0" borderId="0" xfId="0" applyNumberFormat="1" applyFont="1" applyAlignment="1">
      <alignment horizontal="right" vertical="center"/>
    </xf>
    <xf numFmtId="165" fontId="22" fillId="0" borderId="13" xfId="0" applyNumberFormat="1" applyFont="1" applyBorder="1" applyAlignment="1">
      <alignment vertical="center"/>
    </xf>
    <xf numFmtId="49" fontId="32" fillId="0" borderId="0" xfId="9" applyNumberFormat="1" applyFont="1" applyBorder="1" applyAlignment="1">
      <alignment horizontal="center" vertical="center" wrapText="1"/>
    </xf>
    <xf numFmtId="0" fontId="32" fillId="0" borderId="0" xfId="9" applyFont="1" applyBorder="1" applyAlignment="1">
      <alignment vertical="center" wrapText="1"/>
    </xf>
    <xf numFmtId="4" fontId="23" fillId="0" borderId="0" xfId="0" applyNumberFormat="1" applyFont="1" applyAlignment="1">
      <alignment horizontal="right" vertical="center"/>
    </xf>
    <xf numFmtId="0" fontId="21" fillId="0" borderId="0" xfId="0" applyFont="1" applyAlignment="1">
      <alignment horizontal="center" vertical="center"/>
    </xf>
    <xf numFmtId="1" fontId="30" fillId="0" borderId="0" xfId="0" applyNumberFormat="1" applyFont="1" applyAlignment="1">
      <alignment horizontal="right"/>
    </xf>
    <xf numFmtId="0" fontId="23" fillId="0" borderId="0" xfId="8" applyFont="1" applyAlignment="1">
      <alignment vertical="center"/>
    </xf>
    <xf numFmtId="0" fontId="23" fillId="0" borderId="0" xfId="8" applyFont="1" applyAlignment="1">
      <alignment horizontal="right" vertical="center"/>
    </xf>
    <xf numFmtId="0" fontId="23" fillId="0" borderId="0" xfId="8" applyFont="1" applyAlignment="1">
      <alignment horizontal="center" vertical="center"/>
    </xf>
    <xf numFmtId="0" fontId="30" fillId="6" borderId="10" xfId="0" applyFont="1" applyFill="1" applyBorder="1" applyAlignment="1">
      <alignment horizontal="center" vertical="center"/>
    </xf>
    <xf numFmtId="0" fontId="21" fillId="0" borderId="20" xfId="0" applyFont="1" applyBorder="1" applyAlignment="1">
      <alignment horizontal="left" vertical="center" wrapText="1"/>
    </xf>
    <xf numFmtId="0" fontId="21" fillId="0" borderId="19" xfId="0" applyFont="1" applyBorder="1" applyAlignment="1">
      <alignment horizontal="left" vertical="center" wrapText="1"/>
    </xf>
    <xf numFmtId="0" fontId="24" fillId="10" borderId="1" xfId="0" applyFont="1" applyFill="1" applyBorder="1" applyAlignment="1">
      <alignment horizontal="left" vertical="center" wrapText="1"/>
    </xf>
    <xf numFmtId="0" fontId="24" fillId="10" borderId="2" xfId="0" applyFont="1" applyFill="1" applyBorder="1" applyAlignment="1">
      <alignment horizontal="left" vertical="center" wrapText="1"/>
    </xf>
    <xf numFmtId="1" fontId="24" fillId="11" borderId="1" xfId="0" applyNumberFormat="1" applyFont="1" applyFill="1" applyBorder="1" applyAlignment="1">
      <alignment horizontal="left" vertical="center" wrapText="1"/>
    </xf>
    <xf numFmtId="1" fontId="24" fillId="11" borderId="2" xfId="0" applyNumberFormat="1" applyFont="1" applyFill="1" applyBorder="1" applyAlignment="1">
      <alignment horizontal="left" vertical="center" wrapText="1"/>
    </xf>
    <xf numFmtId="1" fontId="24" fillId="11" borderId="3" xfId="0" applyNumberFormat="1" applyFont="1" applyFill="1" applyBorder="1" applyAlignment="1">
      <alignment horizontal="left" vertical="center" wrapText="1"/>
    </xf>
    <xf numFmtId="0" fontId="22" fillId="0" borderId="10" xfId="0" applyFont="1" applyBorder="1" applyAlignment="1">
      <alignment horizontal="left" vertical="center" wrapText="1"/>
    </xf>
    <xf numFmtId="0" fontId="21" fillId="0" borderId="10" xfId="0" applyFont="1" applyBorder="1" applyAlignment="1">
      <alignment horizontal="left" vertical="center" wrapText="1"/>
    </xf>
    <xf numFmtId="0" fontId="22" fillId="0" borderId="1" xfId="0" applyFont="1" applyBorder="1" applyAlignment="1">
      <alignment horizontal="left" vertical="center" wrapText="1"/>
    </xf>
    <xf numFmtId="0" fontId="21" fillId="0" borderId="2" xfId="0" applyFont="1" applyBorder="1" applyAlignment="1">
      <alignment horizontal="left" vertical="center" wrapText="1"/>
    </xf>
    <xf numFmtId="0" fontId="21" fillId="0" borderId="3" xfId="0" applyFont="1" applyBorder="1" applyAlignment="1">
      <alignment horizontal="left" vertical="center" wrapText="1"/>
    </xf>
    <xf numFmtId="0" fontId="9" fillId="0" borderId="0" xfId="0" applyFont="1"/>
    <xf numFmtId="0" fontId="21" fillId="0" borderId="1" xfId="0" applyFont="1" applyBorder="1" applyAlignment="1">
      <alignment horizontal="left" vertical="center" wrapText="1"/>
    </xf>
    <xf numFmtId="0" fontId="21" fillId="0" borderId="1" xfId="0" applyFont="1" applyBorder="1" applyAlignment="1">
      <alignment vertical="center" wrapText="1"/>
    </xf>
    <xf numFmtId="0" fontId="21" fillId="0" borderId="2" xfId="0" applyFont="1" applyBorder="1" applyAlignment="1">
      <alignment vertical="center" wrapText="1"/>
    </xf>
    <xf numFmtId="0" fontId="21" fillId="0" borderId="3" xfId="0" applyFont="1" applyBorder="1" applyAlignment="1">
      <alignment vertical="center" wrapText="1"/>
    </xf>
    <xf numFmtId="0" fontId="21" fillId="0" borderId="2" xfId="0" applyFont="1" applyBorder="1" applyAlignment="1">
      <alignment horizontal="left" vertical="center"/>
    </xf>
    <xf numFmtId="0" fontId="21" fillId="0" borderId="3" xfId="0" applyFont="1" applyBorder="1" applyAlignment="1">
      <alignment horizontal="left" vertical="center"/>
    </xf>
    <xf numFmtId="164" fontId="10" fillId="2" borderId="0" xfId="0" applyNumberFormat="1" applyFont="1" applyFill="1" applyAlignment="1">
      <alignment horizontal="center" wrapText="1"/>
    </xf>
    <xf numFmtId="0" fontId="6" fillId="0" borderId="0" xfId="0" applyFont="1" applyAlignment="1">
      <alignment horizontal="center" vertical="center"/>
    </xf>
    <xf numFmtId="0" fontId="11" fillId="0" borderId="0" xfId="0" applyFont="1" applyAlignment="1">
      <alignment horizontal="center"/>
    </xf>
    <xf numFmtId="0" fontId="22" fillId="0" borderId="1" xfId="0" applyFont="1" applyBorder="1" applyAlignment="1">
      <alignment vertical="center"/>
    </xf>
    <xf numFmtId="0" fontId="22" fillId="0" borderId="2" xfId="0" applyFont="1" applyBorder="1" applyAlignment="1">
      <alignment vertical="center"/>
    </xf>
    <xf numFmtId="0" fontId="22" fillId="0" borderId="3" xfId="0" applyFont="1" applyBorder="1" applyAlignment="1">
      <alignment vertical="center"/>
    </xf>
    <xf numFmtId="0" fontId="23" fillId="0" borderId="10" xfId="0" applyFont="1" applyBorder="1" applyAlignment="1">
      <alignment vertical="center" wrapText="1"/>
    </xf>
    <xf numFmtId="0" fontId="24" fillId="11" borderId="1" xfId="0" applyFont="1" applyFill="1" applyBorder="1" applyAlignment="1">
      <alignment horizontal="left" vertical="center" wrapText="1"/>
    </xf>
    <xf numFmtId="0" fontId="24" fillId="11" borderId="2" xfId="0" applyFont="1" applyFill="1" applyBorder="1" applyAlignment="1">
      <alignment horizontal="left" vertical="center" wrapText="1"/>
    </xf>
    <xf numFmtId="0" fontId="24" fillId="11" borderId="14" xfId="0" applyFont="1" applyFill="1" applyBorder="1" applyAlignment="1">
      <alignment horizontal="left" vertical="center" wrapText="1"/>
    </xf>
    <xf numFmtId="0" fontId="24" fillId="11" borderId="3" xfId="0" applyFont="1" applyFill="1" applyBorder="1" applyAlignment="1">
      <alignment horizontal="left" vertical="center" wrapText="1"/>
    </xf>
    <xf numFmtId="0" fontId="24" fillId="10" borderId="3" xfId="0" applyFont="1" applyFill="1" applyBorder="1" applyAlignment="1">
      <alignment horizontal="left" vertical="center" wrapText="1"/>
    </xf>
    <xf numFmtId="0" fontId="23" fillId="0" borderId="1" xfId="0" applyFont="1" applyBorder="1" applyAlignment="1">
      <alignment horizontal="left" vertical="center" wrapText="1"/>
    </xf>
    <xf numFmtId="0" fontId="23" fillId="0" borderId="2" xfId="0" applyFont="1" applyBorder="1" applyAlignment="1">
      <alignment horizontal="left" vertical="center" wrapText="1"/>
    </xf>
    <xf numFmtId="0" fontId="23" fillId="0" borderId="3" xfId="0" applyFont="1" applyBorder="1" applyAlignment="1">
      <alignment horizontal="left" vertical="center" wrapText="1"/>
    </xf>
    <xf numFmtId="0" fontId="21" fillId="0" borderId="10" xfId="0" applyFont="1" applyBorder="1" applyAlignment="1">
      <alignment vertical="center" wrapText="1"/>
    </xf>
    <xf numFmtId="0" fontId="24" fillId="10" borderId="10" xfId="0" applyFont="1" applyFill="1" applyBorder="1" applyAlignment="1">
      <alignment horizontal="left" vertical="center" wrapText="1"/>
    </xf>
    <xf numFmtId="0" fontId="21" fillId="0" borderId="22" xfId="0" applyFont="1" applyBorder="1" applyAlignment="1">
      <alignment vertical="center" wrapText="1"/>
    </xf>
    <xf numFmtId="0" fontId="21" fillId="0" borderId="14" xfId="0" applyFont="1" applyBorder="1" applyAlignment="1">
      <alignment vertical="center" wrapText="1"/>
    </xf>
    <xf numFmtId="0" fontId="21" fillId="0" borderId="23" xfId="0" applyFont="1" applyBorder="1" applyAlignment="1">
      <alignment vertical="center" wrapText="1"/>
    </xf>
    <xf numFmtId="1" fontId="24" fillId="11" borderId="10" xfId="0" applyNumberFormat="1" applyFont="1" applyFill="1" applyBorder="1" applyAlignment="1">
      <alignment horizontal="left" vertical="center" wrapText="1"/>
    </xf>
    <xf numFmtId="0" fontId="30" fillId="6" borderId="10" xfId="0" applyFont="1" applyFill="1" applyBorder="1" applyAlignment="1">
      <alignment horizontal="center" vertical="center"/>
    </xf>
    <xf numFmtId="0" fontId="16" fillId="0" borderId="10" xfId="0" applyFont="1" applyBorder="1" applyAlignment="1">
      <alignment horizontal="left" vertical="center"/>
    </xf>
    <xf numFmtId="0" fontId="30" fillId="8" borderId="1" xfId="0" applyFont="1" applyFill="1" applyBorder="1" applyAlignment="1">
      <alignment horizontal="left" vertical="center"/>
    </xf>
    <xf numFmtId="0" fontId="30" fillId="8" borderId="2" xfId="0" applyFont="1" applyFill="1" applyBorder="1" applyAlignment="1">
      <alignment horizontal="left" vertical="center"/>
    </xf>
    <xf numFmtId="0" fontId="30" fillId="8" borderId="3" xfId="0" applyFont="1" applyFill="1" applyBorder="1" applyAlignment="1">
      <alignment horizontal="left" vertical="center"/>
    </xf>
    <xf numFmtId="0" fontId="22" fillId="0" borderId="4" xfId="0" applyFont="1" applyBorder="1" applyAlignment="1">
      <alignment vertical="center"/>
    </xf>
    <xf numFmtId="0" fontId="22" fillId="0" borderId="5" xfId="0" applyFont="1" applyBorder="1" applyAlignment="1">
      <alignment vertical="center"/>
    </xf>
    <xf numFmtId="0" fontId="22" fillId="0" borderId="6" xfId="0" applyFont="1" applyBorder="1" applyAlignment="1">
      <alignment vertical="center"/>
    </xf>
    <xf numFmtId="0" fontId="22" fillId="0" borderId="7" xfId="0" applyFont="1" applyBorder="1" applyAlignment="1">
      <alignment vertical="center"/>
    </xf>
    <xf numFmtId="0" fontId="22" fillId="0" borderId="8" xfId="0" applyFont="1" applyBorder="1" applyAlignment="1">
      <alignment vertical="center"/>
    </xf>
    <xf numFmtId="0" fontId="22" fillId="0" borderId="9" xfId="0" applyFont="1" applyBorder="1" applyAlignment="1">
      <alignment vertical="center"/>
    </xf>
    <xf numFmtId="0" fontId="34" fillId="0" borderId="7" xfId="0" applyFont="1" applyBorder="1" applyAlignment="1">
      <alignment vertical="center" wrapText="1"/>
    </xf>
    <xf numFmtId="0" fontId="34" fillId="0" borderId="8" xfId="0" applyFont="1" applyBorder="1" applyAlignment="1">
      <alignment vertical="center" wrapText="1"/>
    </xf>
    <xf numFmtId="0" fontId="34" fillId="0" borderId="9" xfId="0" applyFont="1" applyBorder="1" applyAlignment="1">
      <alignment vertical="center" wrapText="1"/>
    </xf>
    <xf numFmtId="0" fontId="22" fillId="0" borderId="15" xfId="0" applyFont="1" applyBorder="1" applyAlignment="1">
      <alignment vertical="center"/>
    </xf>
    <xf numFmtId="0" fontId="22" fillId="0" borderId="16" xfId="0" applyFont="1" applyBorder="1" applyAlignment="1">
      <alignment vertical="center"/>
    </xf>
    <xf numFmtId="0" fontId="22" fillId="0" borderId="17" xfId="0" applyFont="1" applyBorder="1" applyAlignment="1">
      <alignment vertical="center"/>
    </xf>
  </cellXfs>
  <cellStyles count="10">
    <cellStyle name="Currency" xfId="1" builtinId="4"/>
    <cellStyle name="Followed Hyperlink" xfId="7" builtinId="9" hidden="1"/>
    <cellStyle name="Followed Hyperlink" xfId="5" builtinId="9" hidden="1"/>
    <cellStyle name="Followed Hyperlink" xfId="3" builtinId="9" hidden="1"/>
    <cellStyle name="Hyperlink" xfId="6" builtinId="8" hidden="1"/>
    <cellStyle name="Hyperlink" xfId="4" builtinId="8" hidden="1"/>
    <cellStyle name="Hyperlink" xfId="2" builtinId="8" hidden="1"/>
    <cellStyle name="Hyperlink" xfId="9" builtinId="8"/>
    <cellStyle name="Normal" xfId="0" builtinId="0"/>
    <cellStyle name="Normal 2" xfId="8" xr:uid="{00000000-0005-0000-0000-000009000000}"/>
  </cellStyles>
  <dxfs count="0"/>
  <tableStyles count="0" defaultTableStyle="TableStyleMedium9" defaultPivotStyle="PivotStyleMedium7"/>
  <colors>
    <mruColors>
      <color rgb="FFD6BBEB"/>
      <color rgb="FFC59EE2"/>
      <color rgb="FFEFF6E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http://www.pearsoncanada.ca/mathologie"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553358</xdr:colOff>
      <xdr:row>0</xdr:row>
      <xdr:rowOff>72572</xdr:rowOff>
    </xdr:from>
    <xdr:to>
      <xdr:col>7</xdr:col>
      <xdr:colOff>1206501</xdr:colOff>
      <xdr:row>1</xdr:row>
      <xdr:rowOff>119462</xdr:rowOff>
    </xdr:to>
    <xdr:pic>
      <xdr:nvPicPr>
        <xdr:cNvPr id="12" name="Picture 11">
          <a:extLst>
            <a:ext uri="{FF2B5EF4-FFF2-40B4-BE49-F238E27FC236}">
              <a16:creationId xmlns:a16="http://schemas.microsoft.com/office/drawing/2014/main" id="{00000000-0008-0000-0000-00000C000000}"/>
            </a:ext>
          </a:extLst>
        </xdr:cNvPr>
        <xdr:cNvPicPr>
          <a:picLocks noChangeAspect="1"/>
        </xdr:cNvPicPr>
      </xdr:nvPicPr>
      <xdr:blipFill>
        <a:blip xmlns:r="http://schemas.openxmlformats.org/officeDocument/2006/relationships" r:embed="rId1"/>
        <a:stretch>
          <a:fillRect/>
        </a:stretch>
      </xdr:blipFill>
      <xdr:spPr>
        <a:xfrm>
          <a:off x="10169072" y="72572"/>
          <a:ext cx="1578429" cy="527676"/>
        </a:xfrm>
        <a:prstGeom prst="rect">
          <a:avLst/>
        </a:prstGeom>
      </xdr:spPr>
    </xdr:pic>
    <xdr:clientData/>
  </xdr:twoCellAnchor>
  <xdr:twoCellAnchor>
    <xdr:from>
      <xdr:col>0</xdr:col>
      <xdr:colOff>150756</xdr:colOff>
      <xdr:row>94</xdr:row>
      <xdr:rowOff>121801</xdr:rowOff>
    </xdr:from>
    <xdr:to>
      <xdr:col>2</xdr:col>
      <xdr:colOff>668015</xdr:colOff>
      <xdr:row>97</xdr:row>
      <xdr:rowOff>258286</xdr:rowOff>
    </xdr:to>
    <xdr:sp macro="" textlink="">
      <xdr:nvSpPr>
        <xdr:cNvPr id="16" name="TextBox 15">
          <a:hlinkClick xmlns:r="http://schemas.openxmlformats.org/officeDocument/2006/relationships" r:id="rId2"/>
          <a:extLst>
            <a:ext uri="{FF2B5EF4-FFF2-40B4-BE49-F238E27FC236}">
              <a16:creationId xmlns:a16="http://schemas.microsoft.com/office/drawing/2014/main" id="{4D6CD24C-6E86-4F79-9635-86E43931634F}"/>
            </a:ext>
          </a:extLst>
        </xdr:cNvPr>
        <xdr:cNvSpPr txBox="1"/>
      </xdr:nvSpPr>
      <xdr:spPr>
        <a:xfrm>
          <a:off x="150756" y="49107515"/>
          <a:ext cx="5528646" cy="1288392"/>
        </a:xfrm>
        <a:prstGeom prst="rect">
          <a:avLst/>
        </a:prstGeom>
        <a:solidFill>
          <a:schemeClr val="lt1"/>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lang="en-US" sz="1100" i="1">
              <a:solidFill>
                <a:schemeClr val="dk1"/>
              </a:solidFill>
              <a:effectLst/>
              <a:latin typeface="+mn-lt"/>
              <a:ea typeface="+mn-ea"/>
              <a:cs typeface="+mn-cs"/>
            </a:rPr>
            <a:t>Pour</a:t>
          </a:r>
          <a:r>
            <a:rPr lang="en-US" sz="1100" i="1" baseline="0">
              <a:solidFill>
                <a:schemeClr val="dk1"/>
              </a:solidFill>
              <a:effectLst/>
              <a:latin typeface="+mn-lt"/>
              <a:ea typeface="+mn-ea"/>
              <a:cs typeface="+mn-cs"/>
            </a:rPr>
            <a:t> commander ou pour obtenir plus d'information </a:t>
          </a:r>
          <a:r>
            <a:rPr lang="en-US" sz="1100" i="1">
              <a:latin typeface="Arial"/>
              <a:cs typeface="Arial"/>
            </a:rPr>
            <a:t>:</a:t>
          </a:r>
          <a:r>
            <a:rPr lang="en-US" sz="1100" i="1" baseline="0">
              <a:latin typeface="Arial"/>
              <a:cs typeface="Arial"/>
            </a:rPr>
            <a:t> </a:t>
          </a:r>
        </a:p>
        <a:p>
          <a:pPr algn="ctr"/>
          <a:endParaRPr lang="en-US" sz="1100" b="1" i="1" baseline="0">
            <a:latin typeface="Arial"/>
            <a:cs typeface="Arial"/>
          </a:endParaRPr>
        </a:p>
        <a:p>
          <a:pPr algn="ctr"/>
          <a:r>
            <a:rPr lang="en-US" sz="1800" b="1" baseline="0">
              <a:solidFill>
                <a:schemeClr val="accent1">
                  <a:lumMod val="50000"/>
                </a:schemeClr>
              </a:solidFill>
              <a:latin typeface="Arial"/>
              <a:cs typeface="Arial"/>
            </a:rPr>
            <a:t>www.pearsoncanada.ca/mathologie</a:t>
          </a:r>
          <a:endParaRPr lang="en-US" sz="800" b="1" baseline="0">
            <a:solidFill>
              <a:schemeClr val="accent1">
                <a:lumMod val="50000"/>
              </a:schemeClr>
            </a:solidFill>
            <a:latin typeface="Arial"/>
            <a:cs typeface="Arial"/>
          </a:endParaRPr>
        </a:p>
        <a:p>
          <a:pPr algn="ctr"/>
          <a:r>
            <a:rPr lang="en-US" sz="1600" b="1" baseline="0">
              <a:solidFill>
                <a:schemeClr val="dk1"/>
              </a:solidFill>
              <a:effectLst/>
              <a:latin typeface="Arial" panose="020B0604020202020204" pitchFamily="34" charset="0"/>
              <a:ea typeface="+mn-ea"/>
              <a:cs typeface="Arial" panose="020B0604020202020204" pitchFamily="34" charset="0"/>
            </a:rPr>
            <a:t>Service à la clientèle </a:t>
          </a:r>
          <a:r>
            <a:rPr lang="en-US" sz="1600" b="1" baseline="0">
              <a:latin typeface="Arial"/>
              <a:cs typeface="Arial"/>
            </a:rPr>
            <a:t>: 1(800) 361-6128</a:t>
          </a:r>
        </a:p>
        <a:p>
          <a:pPr algn="ctr"/>
          <a:r>
            <a:rPr lang="en-US" sz="1600" b="1" baseline="0">
              <a:latin typeface="Arial"/>
              <a:cs typeface="Arial"/>
            </a:rPr>
            <a:t>school_inquiries@pearsoned.com</a:t>
          </a:r>
        </a:p>
        <a:p>
          <a:endParaRPr lang="en-US" sz="1100"/>
        </a:p>
      </xdr:txBody>
    </xdr:sp>
    <xdr:clientData/>
  </xdr:twoCellAnchor>
  <xdr:twoCellAnchor editAs="oneCell">
    <xdr:from>
      <xdr:col>0</xdr:col>
      <xdr:colOff>154215</xdr:colOff>
      <xdr:row>0</xdr:row>
      <xdr:rowOff>154215</xdr:rowOff>
    </xdr:from>
    <xdr:to>
      <xdr:col>1</xdr:col>
      <xdr:colOff>381001</xdr:colOff>
      <xdr:row>0</xdr:row>
      <xdr:rowOff>398768</xdr:rowOff>
    </xdr:to>
    <xdr:pic>
      <xdr:nvPicPr>
        <xdr:cNvPr id="3" name="Picture 2">
          <a:extLst>
            <a:ext uri="{FF2B5EF4-FFF2-40B4-BE49-F238E27FC236}">
              <a16:creationId xmlns:a16="http://schemas.microsoft.com/office/drawing/2014/main" id="{7D8E277F-A742-45D0-F902-E387B50475E3}"/>
            </a:ext>
          </a:extLst>
        </xdr:cNvPr>
        <xdr:cNvPicPr>
          <a:picLocks noChangeAspect="1"/>
        </xdr:cNvPicPr>
      </xdr:nvPicPr>
      <xdr:blipFill>
        <a:blip xmlns:r="http://schemas.openxmlformats.org/officeDocument/2006/relationships" r:embed="rId3"/>
        <a:stretch>
          <a:fillRect/>
        </a:stretch>
      </xdr:blipFill>
      <xdr:spPr>
        <a:xfrm>
          <a:off x="154215" y="154215"/>
          <a:ext cx="1215572" cy="24455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L101"/>
  <sheetViews>
    <sheetView tabSelected="1" topLeftCell="A20" zoomScale="70" zoomScaleNormal="70" zoomScaleSheetLayoutView="70" zoomScalePageLayoutView="70" workbookViewId="0">
      <selection activeCell="A28" sqref="A28:D28"/>
    </sheetView>
  </sheetViews>
  <sheetFormatPr defaultColWidth="10.9140625" defaultRowHeight="15.5" x14ac:dyDescent="0.35"/>
  <cols>
    <col min="1" max="1" width="13" style="2" customWidth="1"/>
    <col min="2" max="2" width="53.9140625" style="2" customWidth="1"/>
    <col min="3" max="3" width="10.4140625" style="3" customWidth="1"/>
    <col min="4" max="4" width="13.9140625" style="2" customWidth="1"/>
    <col min="5" max="5" width="20" style="2" customWidth="1"/>
    <col min="6" max="6" width="14.83203125" style="2" customWidth="1"/>
    <col min="7" max="7" width="12.08203125" style="2" customWidth="1"/>
    <col min="8" max="8" width="17.08203125" style="2" customWidth="1"/>
    <col min="9" max="16384" width="10.9140625" style="2"/>
  </cols>
  <sheetData>
    <row r="1" spans="1:38" ht="38" customHeight="1" x14ac:dyDescent="0.35">
      <c r="A1" s="78"/>
      <c r="B1" s="78"/>
      <c r="C1" s="78"/>
      <c r="D1" s="78"/>
      <c r="E1" s="78"/>
      <c r="F1" s="78"/>
      <c r="G1" s="78"/>
      <c r="H1" s="78"/>
    </row>
    <row r="2" spans="1:38" s="4" customFormat="1" ht="47.5" customHeight="1" x14ac:dyDescent="0.5">
      <c r="A2" s="85" t="s">
        <v>62</v>
      </c>
      <c r="B2" s="85"/>
      <c r="C2" s="85"/>
      <c r="D2" s="85"/>
      <c r="E2" s="85"/>
      <c r="F2" s="85"/>
      <c r="G2" s="85"/>
      <c r="H2" s="85"/>
    </row>
    <row r="3" spans="1:38" s="4" customFormat="1" ht="25" customHeight="1" x14ac:dyDescent="0.3">
      <c r="A3" s="86" t="s">
        <v>42</v>
      </c>
      <c r="B3" s="87"/>
      <c r="C3" s="87"/>
      <c r="D3" s="87"/>
      <c r="E3" s="87"/>
      <c r="F3" s="87"/>
      <c r="G3" s="87"/>
      <c r="H3" s="87"/>
    </row>
    <row r="4" spans="1:38" s="5" customFormat="1" ht="24" customHeight="1" x14ac:dyDescent="0.35">
      <c r="A4" s="107" t="s">
        <v>0</v>
      </c>
      <c r="B4" s="107"/>
      <c r="C4" s="107"/>
      <c r="D4" s="107"/>
      <c r="E4" s="107"/>
      <c r="F4" s="107"/>
      <c r="G4" s="107"/>
      <c r="H4" s="107"/>
    </row>
    <row r="5" spans="1:38" s="1" customFormat="1" ht="24" customHeight="1" x14ac:dyDescent="0.35">
      <c r="A5" s="108" t="s">
        <v>1</v>
      </c>
      <c r="B5" s="109"/>
      <c r="C5" s="110"/>
      <c r="D5" s="108" t="s">
        <v>2</v>
      </c>
      <c r="E5" s="109"/>
      <c r="F5" s="109"/>
      <c r="G5" s="109"/>
      <c r="H5" s="110"/>
    </row>
    <row r="6" spans="1:38" s="5" customFormat="1" ht="24" customHeight="1" x14ac:dyDescent="0.35">
      <c r="A6" s="88" t="s">
        <v>3</v>
      </c>
      <c r="B6" s="89"/>
      <c r="C6" s="90"/>
      <c r="D6" s="88"/>
      <c r="E6" s="89"/>
      <c r="F6" s="89"/>
      <c r="G6" s="89"/>
      <c r="H6" s="90"/>
    </row>
    <row r="7" spans="1:38" s="10" customFormat="1" ht="24" customHeight="1" x14ac:dyDescent="0.35">
      <c r="A7" s="120" t="s">
        <v>4</v>
      </c>
      <c r="B7" s="121"/>
      <c r="C7" s="122"/>
      <c r="D7" s="120" t="s">
        <v>4</v>
      </c>
      <c r="E7" s="121"/>
      <c r="F7" s="121"/>
      <c r="G7" s="121"/>
      <c r="H7" s="122"/>
    </row>
    <row r="8" spans="1:38" s="5" customFormat="1" ht="24" customHeight="1" x14ac:dyDescent="0.35">
      <c r="A8" s="111" t="s">
        <v>5</v>
      </c>
      <c r="B8" s="112"/>
      <c r="C8" s="113"/>
      <c r="D8" s="111" t="s">
        <v>5</v>
      </c>
      <c r="E8" s="112"/>
      <c r="F8" s="112"/>
      <c r="G8" s="112"/>
      <c r="H8" s="113"/>
    </row>
    <row r="9" spans="1:38" s="5" customFormat="1" ht="24" customHeight="1" x14ac:dyDescent="0.35">
      <c r="A9" s="111" t="s">
        <v>6</v>
      </c>
      <c r="B9" s="112"/>
      <c r="C9" s="113"/>
      <c r="D9" s="111" t="s">
        <v>6</v>
      </c>
      <c r="E9" s="112"/>
      <c r="F9" s="112"/>
      <c r="G9" s="112"/>
      <c r="H9" s="113"/>
    </row>
    <row r="10" spans="1:38" s="5" customFormat="1" ht="24" customHeight="1" x14ac:dyDescent="0.35">
      <c r="A10" s="111" t="s">
        <v>7</v>
      </c>
      <c r="B10" s="112"/>
      <c r="C10" s="113"/>
      <c r="D10" s="111" t="s">
        <v>7</v>
      </c>
      <c r="E10" s="112"/>
      <c r="F10" s="112"/>
      <c r="G10" s="112"/>
      <c r="H10" s="113"/>
    </row>
    <row r="11" spans="1:38" s="5" customFormat="1" ht="34" customHeight="1" x14ac:dyDescent="0.35">
      <c r="A11" s="114" t="s">
        <v>8</v>
      </c>
      <c r="B11" s="115"/>
      <c r="C11" s="116"/>
      <c r="D11" s="117" t="s">
        <v>9</v>
      </c>
      <c r="E11" s="118"/>
      <c r="F11" s="118"/>
      <c r="G11" s="118"/>
      <c r="H11" s="119"/>
    </row>
    <row r="12" spans="1:38" s="5" customFormat="1" ht="20.5" customHeight="1" x14ac:dyDescent="0.35">
      <c r="A12" s="106" t="s">
        <v>10</v>
      </c>
      <c r="B12" s="106"/>
      <c r="C12" s="106"/>
      <c r="D12" s="106"/>
      <c r="E12" s="65" t="s">
        <v>11</v>
      </c>
      <c r="F12" s="65" t="s">
        <v>12</v>
      </c>
      <c r="G12" s="65" t="s">
        <v>13</v>
      </c>
      <c r="H12" s="65" t="s">
        <v>14</v>
      </c>
    </row>
    <row r="13" spans="1:38" s="13" customFormat="1" ht="25.25" customHeight="1" x14ac:dyDescent="0.35">
      <c r="A13" s="101" t="s">
        <v>43</v>
      </c>
      <c r="B13" s="101"/>
      <c r="C13" s="101"/>
      <c r="D13" s="101"/>
      <c r="E13" s="101"/>
      <c r="F13" s="101"/>
      <c r="G13" s="101"/>
      <c r="H13" s="101"/>
      <c r="I13" s="11"/>
      <c r="J13" s="11"/>
      <c r="K13" s="11"/>
      <c r="L13" s="11"/>
      <c r="M13" s="11"/>
      <c r="N13" s="11"/>
      <c r="O13" s="11"/>
      <c r="P13" s="11"/>
      <c r="Q13" s="11"/>
      <c r="R13" s="11"/>
      <c r="S13" s="11"/>
      <c r="T13" s="11"/>
      <c r="U13" s="11"/>
      <c r="V13" s="11"/>
      <c r="W13" s="11"/>
      <c r="X13" s="11"/>
      <c r="Y13" s="11"/>
      <c r="Z13" s="11"/>
      <c r="AA13" s="11"/>
      <c r="AB13" s="11"/>
      <c r="AC13" s="11"/>
      <c r="AD13" s="11"/>
      <c r="AE13" s="11"/>
      <c r="AF13" s="11"/>
      <c r="AG13" s="11"/>
      <c r="AH13" s="11"/>
      <c r="AI13" s="11"/>
      <c r="AJ13" s="11"/>
      <c r="AK13" s="11"/>
      <c r="AL13" s="12"/>
    </row>
    <row r="14" spans="1:38" s="5" customFormat="1" ht="40.75" customHeight="1" x14ac:dyDescent="0.35">
      <c r="A14" s="74" t="s">
        <v>53</v>
      </c>
      <c r="B14" s="74"/>
      <c r="C14" s="74"/>
      <c r="D14" s="74"/>
      <c r="E14" s="22">
        <v>9780134885841</v>
      </c>
      <c r="F14" s="34">
        <v>3999</v>
      </c>
      <c r="G14" s="19"/>
      <c r="H14" s="24">
        <f>G14*F14</f>
        <v>0</v>
      </c>
    </row>
    <row r="15" spans="1:38" s="16" customFormat="1" ht="64" customHeight="1" x14ac:dyDescent="0.35">
      <c r="A15" s="91" t="s">
        <v>45</v>
      </c>
      <c r="B15" s="91"/>
      <c r="C15" s="91"/>
      <c r="D15" s="91"/>
      <c r="E15" s="35">
        <v>9780138212438</v>
      </c>
      <c r="F15" s="34">
        <v>1099</v>
      </c>
      <c r="G15" s="36"/>
      <c r="H15" s="37" t="s">
        <v>44</v>
      </c>
      <c r="I15" s="15"/>
      <c r="J15" s="15"/>
      <c r="K15" s="15"/>
      <c r="L15" s="15"/>
      <c r="M15" s="15"/>
      <c r="N15" s="15"/>
      <c r="O15" s="15"/>
      <c r="P15" s="15"/>
      <c r="Q15" s="15"/>
      <c r="R15" s="15"/>
      <c r="S15" s="15"/>
      <c r="T15" s="15"/>
      <c r="U15" s="15"/>
      <c r="V15" s="15"/>
      <c r="W15" s="15"/>
      <c r="X15" s="15"/>
      <c r="Y15" s="15"/>
      <c r="Z15" s="15"/>
      <c r="AA15" s="15"/>
      <c r="AB15" s="15"/>
      <c r="AC15" s="15"/>
      <c r="AD15" s="15"/>
      <c r="AE15" s="15"/>
      <c r="AF15" s="15"/>
      <c r="AG15" s="15"/>
      <c r="AH15" s="15"/>
      <c r="AI15" s="15"/>
      <c r="AJ15" s="15"/>
      <c r="AK15" s="15"/>
      <c r="AL15" s="15"/>
    </row>
    <row r="16" spans="1:38" s="8" customFormat="1" ht="87.5" customHeight="1" x14ac:dyDescent="0.35">
      <c r="A16" s="92" t="s">
        <v>102</v>
      </c>
      <c r="B16" s="93"/>
      <c r="C16" s="93"/>
      <c r="D16" s="94"/>
      <c r="E16" s="93"/>
      <c r="F16" s="93"/>
      <c r="G16" s="93"/>
      <c r="H16" s="95"/>
      <c r="I16" s="5"/>
      <c r="J16" s="5"/>
      <c r="K16" s="5"/>
      <c r="L16" s="5"/>
      <c r="M16" s="5"/>
      <c r="N16" s="5"/>
      <c r="O16" s="5"/>
      <c r="P16" s="5"/>
      <c r="Q16" s="5"/>
      <c r="R16" s="5"/>
      <c r="S16" s="5"/>
      <c r="T16" s="5"/>
      <c r="U16" s="5"/>
      <c r="V16" s="5"/>
      <c r="W16" s="5"/>
      <c r="X16" s="5"/>
      <c r="Y16" s="5"/>
      <c r="Z16" s="5"/>
      <c r="AA16" s="5"/>
    </row>
    <row r="17" spans="1:37" s="5" customFormat="1" ht="39" customHeight="1" x14ac:dyDescent="0.35">
      <c r="A17" s="79" t="s">
        <v>46</v>
      </c>
      <c r="B17" s="83"/>
      <c r="C17" s="83"/>
      <c r="D17" s="84"/>
      <c r="E17" s="38" t="s">
        <v>15</v>
      </c>
      <c r="F17" s="26">
        <v>40</v>
      </c>
      <c r="G17" s="39"/>
      <c r="H17" s="40">
        <f>G17*F17</f>
        <v>0</v>
      </c>
    </row>
    <row r="18" spans="1:37" s="5" customFormat="1" ht="37.5" customHeight="1" x14ac:dyDescent="0.35">
      <c r="A18" s="79" t="s">
        <v>54</v>
      </c>
      <c r="B18" s="83"/>
      <c r="C18" s="83"/>
      <c r="D18" s="84"/>
      <c r="E18" s="38" t="s">
        <v>55</v>
      </c>
      <c r="F18" s="26">
        <v>29</v>
      </c>
      <c r="G18" s="39"/>
      <c r="H18" s="40">
        <f>G18*F18</f>
        <v>0</v>
      </c>
    </row>
    <row r="19" spans="1:37" s="5" customFormat="1" ht="67.5" customHeight="1" x14ac:dyDescent="0.35">
      <c r="A19" s="68" t="s">
        <v>95</v>
      </c>
      <c r="B19" s="69"/>
      <c r="C19" s="69"/>
      <c r="D19" s="69"/>
      <c r="E19" s="69"/>
      <c r="F19" s="69"/>
      <c r="G19" s="69"/>
      <c r="H19" s="96"/>
    </row>
    <row r="20" spans="1:37" s="5" customFormat="1" ht="31" customHeight="1" x14ac:dyDescent="0.35">
      <c r="A20" s="97" t="s">
        <v>63</v>
      </c>
      <c r="B20" s="98"/>
      <c r="C20" s="98"/>
      <c r="D20" s="99"/>
      <c r="E20" s="35">
        <v>9780135409213</v>
      </c>
      <c r="F20" s="26">
        <v>199</v>
      </c>
      <c r="G20" s="36"/>
      <c r="H20" s="28">
        <f t="shared" ref="H20:H21" si="0">F20*G20</f>
        <v>0</v>
      </c>
    </row>
    <row r="21" spans="1:37" s="5" customFormat="1" ht="30.5" customHeight="1" x14ac:dyDescent="0.35">
      <c r="A21" s="97" t="s">
        <v>64</v>
      </c>
      <c r="B21" s="98"/>
      <c r="C21" s="98"/>
      <c r="D21" s="99"/>
      <c r="E21" s="35">
        <v>9780135409220</v>
      </c>
      <c r="F21" s="26">
        <v>499</v>
      </c>
      <c r="G21" s="36"/>
      <c r="H21" s="28">
        <f t="shared" si="0"/>
        <v>0</v>
      </c>
    </row>
    <row r="22" spans="1:37" s="13" customFormat="1" ht="24.9" customHeight="1" x14ac:dyDescent="0.35">
      <c r="A22" s="68" t="s">
        <v>107</v>
      </c>
      <c r="B22" s="69"/>
      <c r="C22" s="69"/>
      <c r="D22" s="69"/>
      <c r="E22" s="69"/>
      <c r="F22" s="69"/>
      <c r="G22" s="69"/>
      <c r="H22" s="69"/>
      <c r="I22" s="14"/>
      <c r="J22" s="14"/>
      <c r="K22" s="14"/>
      <c r="L22" s="14"/>
      <c r="M22" s="14"/>
      <c r="N22" s="14"/>
      <c r="O22" s="14"/>
      <c r="P22" s="14"/>
      <c r="Q22" s="14"/>
      <c r="R22" s="14"/>
      <c r="S22" s="14"/>
      <c r="T22" s="14"/>
      <c r="U22" s="14"/>
      <c r="V22" s="14"/>
      <c r="W22" s="14"/>
      <c r="X22" s="14"/>
      <c r="Y22" s="14"/>
      <c r="Z22" s="14"/>
      <c r="AA22" s="14"/>
      <c r="AB22" s="14"/>
      <c r="AC22" s="14"/>
      <c r="AD22" s="14"/>
      <c r="AE22" s="14"/>
      <c r="AF22" s="14"/>
      <c r="AG22" s="14"/>
      <c r="AH22" s="14"/>
      <c r="AI22" s="14"/>
      <c r="AJ22" s="14"/>
      <c r="AK22" s="14"/>
    </row>
    <row r="23" spans="1:37" s="5" customFormat="1" ht="39" customHeight="1" x14ac:dyDescent="0.35">
      <c r="A23" s="80" t="s">
        <v>103</v>
      </c>
      <c r="B23" s="81"/>
      <c r="C23" s="81"/>
      <c r="D23" s="82"/>
      <c r="E23" s="41" t="s">
        <v>16</v>
      </c>
      <c r="F23" s="42">
        <v>1099</v>
      </c>
      <c r="G23" s="19"/>
      <c r="H23" s="24">
        <f t="shared" ref="H23:H26" si="1">G23*F23</f>
        <v>0</v>
      </c>
    </row>
    <row r="24" spans="1:37" s="9" customFormat="1" ht="39" customHeight="1" x14ac:dyDescent="0.35">
      <c r="A24" s="66" t="s">
        <v>108</v>
      </c>
      <c r="B24" s="67"/>
      <c r="C24" s="67"/>
      <c r="D24" s="67"/>
      <c r="E24" s="22">
        <v>9780135957202</v>
      </c>
      <c r="F24" s="23">
        <v>270</v>
      </c>
      <c r="G24" s="19"/>
      <c r="H24" s="24">
        <f t="shared" ref="H24" si="2">G24*F24</f>
        <v>0</v>
      </c>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row>
    <row r="25" spans="1:37" s="9" customFormat="1" ht="39" customHeight="1" x14ac:dyDescent="0.35">
      <c r="A25" s="66" t="s">
        <v>18</v>
      </c>
      <c r="B25" s="67"/>
      <c r="C25" s="67"/>
      <c r="D25" s="67"/>
      <c r="E25" s="22">
        <v>9780134885902</v>
      </c>
      <c r="F25" s="23">
        <v>425</v>
      </c>
      <c r="G25" s="19"/>
      <c r="H25" s="24">
        <f t="shared" si="1"/>
        <v>0</v>
      </c>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row>
    <row r="26" spans="1:37" s="5" customFormat="1" ht="39.5" customHeight="1" x14ac:dyDescent="0.35">
      <c r="A26" s="79" t="s">
        <v>65</v>
      </c>
      <c r="B26" s="76"/>
      <c r="C26" s="76"/>
      <c r="D26" s="77"/>
      <c r="E26" s="17">
        <v>9780137560578</v>
      </c>
      <c r="F26" s="18">
        <v>390</v>
      </c>
      <c r="G26" s="19"/>
      <c r="H26" s="20">
        <f t="shared" si="1"/>
        <v>0</v>
      </c>
    </row>
    <row r="27" spans="1:37" s="13" customFormat="1" ht="24.9" customHeight="1" x14ac:dyDescent="0.35">
      <c r="A27" s="68" t="s">
        <v>109</v>
      </c>
      <c r="B27" s="69"/>
      <c r="C27" s="69"/>
      <c r="D27" s="69"/>
      <c r="E27" s="69"/>
      <c r="F27" s="69"/>
      <c r="G27" s="69"/>
      <c r="H27" s="69"/>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row>
    <row r="28" spans="1:37" s="9" customFormat="1" ht="39" customHeight="1" x14ac:dyDescent="0.35">
      <c r="A28" s="66" t="s">
        <v>108</v>
      </c>
      <c r="B28" s="67"/>
      <c r="C28" s="67"/>
      <c r="D28" s="67"/>
      <c r="E28" s="22">
        <v>9780135957202</v>
      </c>
      <c r="F28" s="23">
        <v>270</v>
      </c>
      <c r="G28" s="43"/>
      <c r="H28" s="24">
        <f t="shared" ref="H28" si="3">G28*F28</f>
        <v>0</v>
      </c>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row>
    <row r="29" spans="1:37" s="13" customFormat="1" ht="24.9" customHeight="1" x14ac:dyDescent="0.35">
      <c r="A29" s="68" t="s">
        <v>107</v>
      </c>
      <c r="B29" s="69"/>
      <c r="C29" s="69"/>
      <c r="D29" s="69"/>
      <c r="E29" s="69"/>
      <c r="F29" s="69"/>
      <c r="G29" s="69"/>
      <c r="H29" s="69"/>
      <c r="I29" s="14"/>
      <c r="J29" s="14"/>
      <c r="K29" s="14"/>
      <c r="L29" s="14"/>
      <c r="M29" s="14"/>
      <c r="N29" s="14"/>
      <c r="O29" s="14"/>
      <c r="P29" s="14"/>
      <c r="Q29" s="14"/>
      <c r="R29" s="14"/>
      <c r="S29" s="14"/>
      <c r="T29" s="14"/>
      <c r="U29" s="14"/>
      <c r="V29" s="14"/>
      <c r="W29" s="14"/>
      <c r="X29" s="14"/>
      <c r="Y29" s="14"/>
      <c r="Z29" s="14"/>
      <c r="AA29" s="14"/>
      <c r="AB29" s="14"/>
      <c r="AC29" s="14"/>
      <c r="AD29" s="14"/>
      <c r="AE29" s="14"/>
      <c r="AF29" s="14"/>
      <c r="AG29" s="14"/>
      <c r="AH29" s="14"/>
      <c r="AI29" s="14"/>
      <c r="AJ29" s="14"/>
      <c r="AK29" s="14"/>
    </row>
    <row r="30" spans="1:37" s="5" customFormat="1" ht="39" customHeight="1" x14ac:dyDescent="0.35">
      <c r="A30" s="80" t="s">
        <v>103</v>
      </c>
      <c r="B30" s="81"/>
      <c r="C30" s="81"/>
      <c r="D30" s="82"/>
      <c r="E30" s="41" t="s">
        <v>16</v>
      </c>
      <c r="F30" s="42">
        <v>1099</v>
      </c>
      <c r="G30" s="19"/>
      <c r="H30" s="24">
        <f t="shared" ref="H30:H31" si="4">G30*F30</f>
        <v>0</v>
      </c>
    </row>
    <row r="31" spans="1:37" s="9" customFormat="1" ht="39" customHeight="1" x14ac:dyDescent="0.35">
      <c r="A31" s="74" t="s">
        <v>108</v>
      </c>
      <c r="B31" s="74"/>
      <c r="C31" s="74"/>
      <c r="D31" s="74"/>
      <c r="E31" s="22">
        <v>9780135957202</v>
      </c>
      <c r="F31" s="23">
        <v>270</v>
      </c>
      <c r="G31" s="19"/>
      <c r="H31" s="24">
        <f t="shared" si="4"/>
        <v>0</v>
      </c>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row>
    <row r="32" spans="1:37" s="7" customFormat="1" ht="39" customHeight="1" x14ac:dyDescent="0.35">
      <c r="A32" s="102" t="s">
        <v>96</v>
      </c>
      <c r="B32" s="103"/>
      <c r="C32" s="103"/>
      <c r="D32" s="104"/>
      <c r="E32" s="38" t="s">
        <v>52</v>
      </c>
      <c r="F32" s="44">
        <v>695</v>
      </c>
      <c r="G32" s="39"/>
      <c r="H32" s="40">
        <f t="shared" ref="H32" si="5">G32*F32</f>
        <v>0</v>
      </c>
      <c r="I32" s="6"/>
      <c r="J32" s="6"/>
      <c r="K32" s="6"/>
      <c r="L32" s="6"/>
      <c r="M32" s="6"/>
      <c r="N32" s="6"/>
      <c r="O32" s="6"/>
      <c r="P32" s="6"/>
      <c r="Q32" s="6"/>
      <c r="R32" s="6"/>
      <c r="S32" s="6"/>
      <c r="T32" s="6"/>
      <c r="U32" s="6"/>
      <c r="V32" s="6"/>
      <c r="W32" s="6"/>
      <c r="X32" s="6"/>
      <c r="Y32" s="6"/>
      <c r="Z32" s="6"/>
      <c r="AA32" s="6"/>
      <c r="AB32" s="6"/>
      <c r="AC32" s="6"/>
      <c r="AD32" s="6"/>
      <c r="AE32" s="6"/>
      <c r="AF32" s="6"/>
      <c r="AG32" s="6"/>
      <c r="AH32" s="6"/>
    </row>
    <row r="33" spans="1:38" s="5" customFormat="1" ht="40" customHeight="1" x14ac:dyDescent="0.35">
      <c r="A33" s="75" t="s">
        <v>66</v>
      </c>
      <c r="B33" s="76"/>
      <c r="C33" s="76"/>
      <c r="D33" s="77"/>
      <c r="E33" s="22">
        <v>9780135335345</v>
      </c>
      <c r="F33" s="23">
        <v>25</v>
      </c>
      <c r="G33" s="19"/>
      <c r="H33" s="24">
        <f>G33*F33</f>
        <v>0</v>
      </c>
    </row>
    <row r="34" spans="1:38" s="13" customFormat="1" ht="25.5" customHeight="1" x14ac:dyDescent="0.35">
      <c r="A34" s="68" t="s">
        <v>47</v>
      </c>
      <c r="B34" s="69"/>
      <c r="C34" s="69"/>
      <c r="D34" s="69"/>
      <c r="E34" s="69"/>
      <c r="F34" s="69"/>
      <c r="G34" s="69"/>
      <c r="H34" s="69"/>
      <c r="I34" s="14"/>
      <c r="J34" s="14"/>
      <c r="K34" s="14"/>
      <c r="L34" s="14"/>
      <c r="M34" s="14"/>
      <c r="N34" s="14"/>
      <c r="O34" s="14"/>
      <c r="P34" s="14"/>
      <c r="Q34" s="14"/>
      <c r="R34" s="14"/>
      <c r="S34" s="14"/>
      <c r="T34" s="14"/>
      <c r="U34" s="14"/>
      <c r="V34" s="14"/>
      <c r="W34" s="14"/>
      <c r="X34" s="14"/>
      <c r="Y34" s="14"/>
      <c r="Z34" s="14"/>
      <c r="AA34" s="14"/>
      <c r="AB34" s="14"/>
      <c r="AC34" s="14"/>
      <c r="AD34" s="14"/>
      <c r="AE34" s="14"/>
      <c r="AF34" s="14"/>
      <c r="AG34" s="14"/>
      <c r="AH34" s="14"/>
      <c r="AI34" s="14"/>
      <c r="AJ34" s="14"/>
      <c r="AK34" s="14"/>
    </row>
    <row r="35" spans="1:38" s="5" customFormat="1" ht="39" customHeight="1" x14ac:dyDescent="0.35">
      <c r="A35" s="80" t="s">
        <v>104</v>
      </c>
      <c r="B35" s="81"/>
      <c r="C35" s="81"/>
      <c r="D35" s="82"/>
      <c r="E35" s="41" t="s">
        <v>17</v>
      </c>
      <c r="F35" s="18">
        <v>1099</v>
      </c>
      <c r="G35" s="19"/>
      <c r="H35" s="24">
        <f t="shared" ref="H35:H37" si="6">G35*F35</f>
        <v>0</v>
      </c>
    </row>
    <row r="36" spans="1:38" s="5" customFormat="1" ht="38.5" customHeight="1" x14ac:dyDescent="0.35">
      <c r="A36" s="79" t="s">
        <v>67</v>
      </c>
      <c r="B36" s="76"/>
      <c r="C36" s="76"/>
      <c r="D36" s="76"/>
      <c r="E36" s="17">
        <v>9780137560684</v>
      </c>
      <c r="F36" s="21">
        <v>390</v>
      </c>
      <c r="G36" s="19"/>
      <c r="H36" s="20">
        <f t="shared" si="6"/>
        <v>0</v>
      </c>
    </row>
    <row r="37" spans="1:38" s="8" customFormat="1" ht="39" customHeight="1" x14ac:dyDescent="0.35">
      <c r="A37" s="80" t="s">
        <v>97</v>
      </c>
      <c r="B37" s="81"/>
      <c r="C37" s="81"/>
      <c r="D37" s="82"/>
      <c r="E37" s="45">
        <v>9780138039424</v>
      </c>
      <c r="F37" s="44">
        <v>695</v>
      </c>
      <c r="G37" s="39"/>
      <c r="H37" s="40">
        <f t="shared" si="6"/>
        <v>0</v>
      </c>
      <c r="I37" s="5"/>
      <c r="J37" s="5"/>
      <c r="K37" s="5"/>
      <c r="L37" s="5"/>
      <c r="M37" s="5"/>
      <c r="N37" s="5"/>
      <c r="O37" s="5"/>
      <c r="P37" s="5"/>
      <c r="Q37" s="5"/>
      <c r="R37" s="5"/>
      <c r="S37" s="5"/>
      <c r="T37" s="5"/>
      <c r="U37" s="5"/>
      <c r="V37" s="5"/>
      <c r="W37" s="5"/>
      <c r="X37" s="5"/>
      <c r="Y37" s="5"/>
      <c r="Z37" s="5"/>
      <c r="AA37" s="5"/>
    </row>
    <row r="38" spans="1:38" s="5" customFormat="1" ht="39.5" customHeight="1" x14ac:dyDescent="0.35">
      <c r="A38" s="75" t="s">
        <v>66</v>
      </c>
      <c r="B38" s="76"/>
      <c r="C38" s="76"/>
      <c r="D38" s="77"/>
      <c r="E38" s="22">
        <v>9780135335345</v>
      </c>
      <c r="F38" s="23">
        <v>25</v>
      </c>
      <c r="G38" s="19"/>
      <c r="H38" s="24">
        <f>G38*F38</f>
        <v>0</v>
      </c>
    </row>
    <row r="39" spans="1:38" s="13" customFormat="1" ht="29.5" customHeight="1" x14ac:dyDescent="0.35">
      <c r="A39" s="68" t="s">
        <v>48</v>
      </c>
      <c r="B39" s="69"/>
      <c r="C39" s="69"/>
      <c r="D39" s="69"/>
      <c r="E39" s="69"/>
      <c r="F39" s="69"/>
      <c r="G39" s="69"/>
      <c r="H39" s="69"/>
      <c r="I39" s="11"/>
      <c r="J39" s="11"/>
      <c r="K39" s="11"/>
      <c r="L39" s="11"/>
      <c r="M39" s="11"/>
      <c r="N39" s="11"/>
      <c r="O39" s="11"/>
      <c r="P39" s="11"/>
      <c r="Q39" s="11"/>
      <c r="R39" s="11"/>
      <c r="S39" s="11"/>
      <c r="T39" s="11"/>
      <c r="U39" s="11"/>
      <c r="V39" s="11"/>
      <c r="W39" s="11"/>
      <c r="X39" s="11"/>
      <c r="Y39" s="11"/>
      <c r="Z39" s="11"/>
      <c r="AA39" s="11"/>
      <c r="AB39" s="11"/>
      <c r="AC39" s="11"/>
      <c r="AD39" s="11"/>
      <c r="AE39" s="11"/>
      <c r="AF39" s="11"/>
      <c r="AG39" s="11"/>
      <c r="AH39" s="11"/>
      <c r="AI39" s="11"/>
      <c r="AJ39" s="11"/>
      <c r="AK39" s="11"/>
      <c r="AL39" s="12"/>
    </row>
    <row r="40" spans="1:38" s="5" customFormat="1" ht="42.75" customHeight="1" x14ac:dyDescent="0.35">
      <c r="A40" s="80" t="s">
        <v>105</v>
      </c>
      <c r="B40" s="81"/>
      <c r="C40" s="81"/>
      <c r="D40" s="82"/>
      <c r="E40" s="45">
        <v>9780134885896</v>
      </c>
      <c r="F40" s="18">
        <v>1099</v>
      </c>
      <c r="G40" s="19"/>
      <c r="H40" s="24">
        <f t="shared" ref="H40:H42" si="7">G40*F40</f>
        <v>0</v>
      </c>
    </row>
    <row r="41" spans="1:38" s="5" customFormat="1" ht="42.75" customHeight="1" x14ac:dyDescent="0.35">
      <c r="A41" s="79" t="s">
        <v>68</v>
      </c>
      <c r="B41" s="76"/>
      <c r="C41" s="76"/>
      <c r="D41" s="76"/>
      <c r="E41" s="17">
        <v>9780137560691</v>
      </c>
      <c r="F41" s="21">
        <v>390</v>
      </c>
      <c r="G41" s="19"/>
      <c r="H41" s="20">
        <f t="shared" si="7"/>
        <v>0</v>
      </c>
    </row>
    <row r="42" spans="1:38" s="8" customFormat="1" ht="39" customHeight="1" x14ac:dyDescent="0.35">
      <c r="A42" s="80" t="s">
        <v>98</v>
      </c>
      <c r="B42" s="81"/>
      <c r="C42" s="81"/>
      <c r="D42" s="82"/>
      <c r="E42" s="45">
        <v>9780137921843</v>
      </c>
      <c r="F42" s="44">
        <v>399</v>
      </c>
      <c r="G42" s="39"/>
      <c r="H42" s="40">
        <f t="shared" si="7"/>
        <v>0</v>
      </c>
      <c r="I42" s="5"/>
      <c r="J42" s="5"/>
      <c r="K42" s="5"/>
      <c r="L42" s="5"/>
      <c r="M42" s="5"/>
      <c r="N42" s="5"/>
      <c r="O42" s="5"/>
      <c r="P42" s="5"/>
      <c r="Q42" s="5"/>
      <c r="R42" s="5"/>
      <c r="S42" s="5"/>
      <c r="T42" s="5"/>
      <c r="U42" s="5"/>
      <c r="V42" s="5"/>
      <c r="W42" s="5"/>
      <c r="X42" s="5"/>
      <c r="Y42" s="5"/>
      <c r="Z42" s="5"/>
      <c r="AA42" s="5"/>
    </row>
    <row r="43" spans="1:38" s="5" customFormat="1" ht="40.5" customHeight="1" x14ac:dyDescent="0.35">
      <c r="A43" s="75" t="s">
        <v>69</v>
      </c>
      <c r="B43" s="76"/>
      <c r="C43" s="76"/>
      <c r="D43" s="77"/>
      <c r="E43" s="22">
        <v>9780136762225</v>
      </c>
      <c r="F43" s="23">
        <v>25</v>
      </c>
      <c r="G43" s="19"/>
      <c r="H43" s="24">
        <f>G43*F43</f>
        <v>0</v>
      </c>
    </row>
    <row r="44" spans="1:38" s="5" customFormat="1" ht="41" customHeight="1" x14ac:dyDescent="0.35">
      <c r="A44" s="75" t="s">
        <v>70</v>
      </c>
      <c r="B44" s="76"/>
      <c r="C44" s="76"/>
      <c r="D44" s="77"/>
      <c r="E44" s="22">
        <v>9780135450864</v>
      </c>
      <c r="F44" s="23">
        <v>25</v>
      </c>
      <c r="G44" s="19"/>
      <c r="H44" s="24">
        <f>G44*F44</f>
        <v>0</v>
      </c>
    </row>
    <row r="45" spans="1:38" s="5" customFormat="1" ht="27.5" customHeight="1" x14ac:dyDescent="0.35">
      <c r="A45" s="75" t="s">
        <v>58</v>
      </c>
      <c r="B45" s="76"/>
      <c r="C45" s="76"/>
      <c r="D45" s="77"/>
      <c r="E45" s="22">
        <v>9780135345986</v>
      </c>
      <c r="F45" s="23">
        <v>13.27</v>
      </c>
      <c r="G45" s="19"/>
      <c r="H45" s="24">
        <f>G45*F45</f>
        <v>0</v>
      </c>
    </row>
    <row r="46" spans="1:38" s="5" customFormat="1" ht="26.5" customHeight="1" x14ac:dyDescent="0.35">
      <c r="A46" s="75" t="s">
        <v>59</v>
      </c>
      <c r="B46" s="76"/>
      <c r="C46" s="76"/>
      <c r="D46" s="77"/>
      <c r="E46" s="22">
        <v>9780135345993</v>
      </c>
      <c r="F46" s="23">
        <v>39.93</v>
      </c>
      <c r="G46" s="19"/>
      <c r="H46" s="24">
        <f>G46*F46</f>
        <v>0</v>
      </c>
    </row>
    <row r="47" spans="1:38" s="13" customFormat="1" ht="29.5" customHeight="1" x14ac:dyDescent="0.35">
      <c r="A47" s="68" t="s">
        <v>49</v>
      </c>
      <c r="B47" s="69"/>
      <c r="C47" s="69"/>
      <c r="D47" s="69"/>
      <c r="E47" s="69"/>
      <c r="F47" s="69"/>
      <c r="G47" s="69"/>
      <c r="H47" s="69"/>
      <c r="I47" s="11"/>
      <c r="J47" s="11"/>
      <c r="K47" s="11"/>
      <c r="L47" s="11"/>
      <c r="M47" s="11"/>
      <c r="N47" s="11"/>
      <c r="O47" s="11"/>
      <c r="P47" s="11"/>
      <c r="Q47" s="11"/>
      <c r="R47" s="11"/>
      <c r="S47" s="11"/>
      <c r="T47" s="11"/>
      <c r="U47" s="11"/>
      <c r="V47" s="11"/>
      <c r="W47" s="11"/>
      <c r="X47" s="11"/>
      <c r="Y47" s="11"/>
      <c r="Z47" s="11"/>
      <c r="AA47" s="11"/>
      <c r="AB47" s="11"/>
      <c r="AC47" s="11"/>
      <c r="AD47" s="11"/>
      <c r="AE47" s="11"/>
      <c r="AF47" s="11"/>
      <c r="AG47" s="11"/>
      <c r="AH47" s="11"/>
      <c r="AI47" s="11"/>
      <c r="AJ47" s="11"/>
      <c r="AK47" s="11"/>
      <c r="AL47" s="12"/>
    </row>
    <row r="48" spans="1:38" s="5" customFormat="1" ht="40.5" customHeight="1" x14ac:dyDescent="0.35">
      <c r="A48" s="75" t="s">
        <v>69</v>
      </c>
      <c r="B48" s="76"/>
      <c r="C48" s="76"/>
      <c r="D48" s="77"/>
      <c r="E48" s="22">
        <v>9780136762225</v>
      </c>
      <c r="F48" s="23">
        <v>25</v>
      </c>
      <c r="G48" s="19"/>
      <c r="H48" s="24">
        <f>G48*F48</f>
        <v>0</v>
      </c>
    </row>
    <row r="49" spans="1:38" s="5" customFormat="1" ht="40.5" customHeight="1" x14ac:dyDescent="0.35">
      <c r="A49" s="75" t="s">
        <v>70</v>
      </c>
      <c r="B49" s="76"/>
      <c r="C49" s="76"/>
      <c r="D49" s="77"/>
      <c r="E49" s="22">
        <v>9780135450864</v>
      </c>
      <c r="F49" s="23">
        <v>25</v>
      </c>
      <c r="G49" s="19"/>
      <c r="H49" s="24">
        <f>G49*F49</f>
        <v>0</v>
      </c>
    </row>
    <row r="50" spans="1:38" s="5" customFormat="1" ht="27.5" customHeight="1" x14ac:dyDescent="0.35">
      <c r="A50" s="73" t="s">
        <v>60</v>
      </c>
      <c r="B50" s="74"/>
      <c r="C50" s="74"/>
      <c r="D50" s="74"/>
      <c r="E50" s="22">
        <v>9780135346020</v>
      </c>
      <c r="F50" s="23">
        <v>13.27</v>
      </c>
      <c r="G50" s="19"/>
      <c r="H50" s="24">
        <f>G50*F50</f>
        <v>0</v>
      </c>
    </row>
    <row r="51" spans="1:38" s="5" customFormat="1" ht="26.5" customHeight="1" x14ac:dyDescent="0.35">
      <c r="A51" s="73" t="s">
        <v>61</v>
      </c>
      <c r="B51" s="74"/>
      <c r="C51" s="74"/>
      <c r="D51" s="74"/>
      <c r="E51" s="22">
        <v>9780135346044</v>
      </c>
      <c r="F51" s="23">
        <v>39.93</v>
      </c>
      <c r="G51" s="19"/>
      <c r="H51" s="24">
        <f>G51*F51</f>
        <v>0</v>
      </c>
    </row>
    <row r="52" spans="1:38" s="13" customFormat="1" ht="29.5" customHeight="1" x14ac:dyDescent="0.35">
      <c r="A52" s="68" t="s">
        <v>50</v>
      </c>
      <c r="B52" s="69"/>
      <c r="C52" s="69"/>
      <c r="D52" s="69"/>
      <c r="E52" s="69"/>
      <c r="F52" s="69"/>
      <c r="G52" s="69"/>
      <c r="H52" s="69"/>
      <c r="I52" s="11"/>
      <c r="J52" s="11"/>
      <c r="K52" s="11"/>
      <c r="L52" s="11"/>
      <c r="M52" s="11"/>
      <c r="N52" s="11"/>
      <c r="O52" s="11"/>
      <c r="P52" s="11"/>
      <c r="Q52" s="11"/>
      <c r="R52" s="11"/>
      <c r="S52" s="11"/>
      <c r="T52" s="11"/>
      <c r="U52" s="11"/>
      <c r="V52" s="11"/>
      <c r="W52" s="11"/>
      <c r="X52" s="11"/>
      <c r="Y52" s="11"/>
      <c r="Z52" s="11"/>
      <c r="AA52" s="11"/>
      <c r="AB52" s="11"/>
      <c r="AC52" s="11"/>
      <c r="AD52" s="11"/>
      <c r="AE52" s="11"/>
      <c r="AF52" s="11"/>
      <c r="AG52" s="11"/>
      <c r="AH52" s="11"/>
      <c r="AI52" s="11"/>
      <c r="AJ52" s="11"/>
      <c r="AK52" s="11"/>
      <c r="AL52" s="12"/>
    </row>
    <row r="53" spans="1:38" s="5" customFormat="1" ht="40.5" customHeight="1" x14ac:dyDescent="0.35">
      <c r="A53" s="75" t="s">
        <v>70</v>
      </c>
      <c r="B53" s="76"/>
      <c r="C53" s="76"/>
      <c r="D53" s="77"/>
      <c r="E53" s="22">
        <v>9780135450864</v>
      </c>
      <c r="F53" s="23">
        <v>25</v>
      </c>
      <c r="G53" s="19"/>
      <c r="H53" s="24">
        <f>G53*F53</f>
        <v>0</v>
      </c>
    </row>
    <row r="54" spans="1:38" s="5" customFormat="1" ht="40" customHeight="1" x14ac:dyDescent="0.35">
      <c r="A54" s="73" t="s">
        <v>71</v>
      </c>
      <c r="B54" s="74"/>
      <c r="C54" s="74"/>
      <c r="D54" s="74"/>
      <c r="E54" s="22">
        <v>9780138164744</v>
      </c>
      <c r="F54" s="23">
        <v>25</v>
      </c>
      <c r="G54" s="19"/>
      <c r="H54" s="24">
        <f t="shared" ref="H54:H55" si="8">G54*F54</f>
        <v>0</v>
      </c>
    </row>
    <row r="55" spans="1:38" s="5" customFormat="1" ht="40.5" customHeight="1" x14ac:dyDescent="0.35">
      <c r="A55" s="73" t="s">
        <v>72</v>
      </c>
      <c r="B55" s="74"/>
      <c r="C55" s="74"/>
      <c r="D55" s="74"/>
      <c r="E55" s="22">
        <v>9780135450857</v>
      </c>
      <c r="F55" s="23">
        <v>25</v>
      </c>
      <c r="G55" s="19"/>
      <c r="H55" s="24">
        <f t="shared" si="8"/>
        <v>0</v>
      </c>
    </row>
    <row r="56" spans="1:38" s="5" customFormat="1" ht="26.5" customHeight="1" x14ac:dyDescent="0.35">
      <c r="A56" s="73" t="s">
        <v>73</v>
      </c>
      <c r="B56" s="74"/>
      <c r="C56" s="74"/>
      <c r="D56" s="74"/>
      <c r="E56" s="22">
        <v>9780135450918</v>
      </c>
      <c r="F56" s="23">
        <v>13.27</v>
      </c>
      <c r="G56" s="19"/>
      <c r="H56" s="24">
        <f>G56*F56</f>
        <v>0</v>
      </c>
    </row>
    <row r="57" spans="1:38" s="5" customFormat="1" ht="27.5" customHeight="1" x14ac:dyDescent="0.35">
      <c r="A57" s="73" t="s">
        <v>74</v>
      </c>
      <c r="B57" s="74"/>
      <c r="C57" s="74"/>
      <c r="D57" s="74"/>
      <c r="E57" s="22">
        <v>9780135450888</v>
      </c>
      <c r="F57" s="23">
        <v>39.93</v>
      </c>
      <c r="G57" s="19"/>
      <c r="H57" s="24">
        <f>G57*F57</f>
        <v>0</v>
      </c>
    </row>
    <row r="58" spans="1:38" s="13" customFormat="1" ht="29.5" customHeight="1" x14ac:dyDescent="0.35">
      <c r="A58" s="68" t="s">
        <v>51</v>
      </c>
      <c r="B58" s="69"/>
      <c r="C58" s="69"/>
      <c r="D58" s="69"/>
      <c r="E58" s="69"/>
      <c r="F58" s="69"/>
      <c r="G58" s="69"/>
      <c r="H58" s="69"/>
      <c r="I58" s="11"/>
      <c r="J58" s="11"/>
      <c r="K58" s="11"/>
      <c r="L58" s="11"/>
      <c r="M58" s="11"/>
      <c r="N58" s="11"/>
      <c r="O58" s="11"/>
      <c r="P58" s="11"/>
      <c r="Q58" s="11"/>
      <c r="R58" s="11"/>
      <c r="S58" s="11"/>
      <c r="T58" s="11"/>
      <c r="U58" s="11"/>
      <c r="V58" s="11"/>
      <c r="W58" s="11"/>
      <c r="X58" s="11"/>
      <c r="Y58" s="11"/>
      <c r="Z58" s="11"/>
      <c r="AA58" s="11"/>
      <c r="AB58" s="11"/>
      <c r="AC58" s="11"/>
      <c r="AD58" s="11"/>
      <c r="AE58" s="11"/>
      <c r="AF58" s="11"/>
      <c r="AG58" s="11"/>
      <c r="AH58" s="11"/>
      <c r="AI58" s="11"/>
      <c r="AJ58" s="11"/>
      <c r="AK58" s="11"/>
      <c r="AL58" s="12"/>
    </row>
    <row r="59" spans="1:38" s="5" customFormat="1" ht="40" customHeight="1" x14ac:dyDescent="0.35">
      <c r="A59" s="73" t="s">
        <v>71</v>
      </c>
      <c r="B59" s="74"/>
      <c r="C59" s="74"/>
      <c r="D59" s="74"/>
      <c r="E59" s="22">
        <v>9780138164744</v>
      </c>
      <c r="F59" s="23">
        <v>25</v>
      </c>
      <c r="G59" s="19"/>
      <c r="H59" s="24">
        <f t="shared" ref="H59:H60" si="9">G59*F59</f>
        <v>0</v>
      </c>
    </row>
    <row r="60" spans="1:38" s="5" customFormat="1" ht="40" customHeight="1" x14ac:dyDescent="0.35">
      <c r="A60" s="73" t="s">
        <v>72</v>
      </c>
      <c r="B60" s="74"/>
      <c r="C60" s="74"/>
      <c r="D60" s="74"/>
      <c r="E60" s="22">
        <v>9780135450857</v>
      </c>
      <c r="F60" s="23">
        <v>25</v>
      </c>
      <c r="G60" s="19"/>
      <c r="H60" s="24">
        <f t="shared" si="9"/>
        <v>0</v>
      </c>
    </row>
    <row r="61" spans="1:38" s="5" customFormat="1" ht="27.5" customHeight="1" x14ac:dyDescent="0.35">
      <c r="A61" s="73" t="s">
        <v>75</v>
      </c>
      <c r="B61" s="74"/>
      <c r="C61" s="74"/>
      <c r="D61" s="74"/>
      <c r="E61" s="22">
        <v>9780135450741</v>
      </c>
      <c r="F61" s="23">
        <v>13.27</v>
      </c>
      <c r="G61" s="19"/>
      <c r="H61" s="24">
        <f>G61*F61</f>
        <v>0</v>
      </c>
    </row>
    <row r="62" spans="1:38" s="5" customFormat="1" ht="27.5" customHeight="1" x14ac:dyDescent="0.35">
      <c r="A62" s="73" t="s">
        <v>76</v>
      </c>
      <c r="B62" s="74"/>
      <c r="C62" s="74"/>
      <c r="D62" s="74"/>
      <c r="E62" s="22">
        <v>9780135450734</v>
      </c>
      <c r="F62" s="23">
        <v>39.93</v>
      </c>
      <c r="G62" s="19"/>
      <c r="H62" s="24">
        <f>G62*F62</f>
        <v>0</v>
      </c>
    </row>
    <row r="63" spans="1:38" s="5" customFormat="1" ht="29.5" customHeight="1" x14ac:dyDescent="0.35">
      <c r="A63" s="101" t="s">
        <v>77</v>
      </c>
      <c r="B63" s="101"/>
      <c r="C63" s="101"/>
      <c r="D63" s="101"/>
      <c r="E63" s="101"/>
      <c r="F63" s="101"/>
      <c r="G63" s="101"/>
      <c r="H63" s="101"/>
    </row>
    <row r="64" spans="1:38" s="5" customFormat="1" ht="40" customHeight="1" x14ac:dyDescent="0.35">
      <c r="A64" s="73" t="s">
        <v>72</v>
      </c>
      <c r="B64" s="74"/>
      <c r="C64" s="74"/>
      <c r="D64" s="74"/>
      <c r="E64" s="22">
        <v>9780135450857</v>
      </c>
      <c r="F64" s="23">
        <v>25</v>
      </c>
      <c r="G64" s="19"/>
      <c r="H64" s="24">
        <f t="shared" ref="H64" si="10">G64*F64</f>
        <v>0</v>
      </c>
    </row>
    <row r="65" spans="1:8" s="5" customFormat="1" ht="27" customHeight="1" x14ac:dyDescent="0.35">
      <c r="A65" s="73" t="s">
        <v>78</v>
      </c>
      <c r="B65" s="74"/>
      <c r="C65" s="74"/>
      <c r="D65" s="74"/>
      <c r="E65" s="22">
        <v>9780135450802</v>
      </c>
      <c r="F65" s="23">
        <v>13.27</v>
      </c>
      <c r="G65" s="19"/>
      <c r="H65" s="24">
        <f>G65*F65</f>
        <v>0</v>
      </c>
    </row>
    <row r="66" spans="1:8" s="5" customFormat="1" ht="27" customHeight="1" x14ac:dyDescent="0.35">
      <c r="A66" s="73" t="s">
        <v>79</v>
      </c>
      <c r="B66" s="74"/>
      <c r="C66" s="74"/>
      <c r="D66" s="74"/>
      <c r="E66" s="22">
        <v>9780135450789</v>
      </c>
      <c r="F66" s="23">
        <v>39.93</v>
      </c>
      <c r="G66" s="19"/>
      <c r="H66" s="24">
        <f>G66*F66</f>
        <v>0</v>
      </c>
    </row>
    <row r="67" spans="1:8" s="5" customFormat="1" ht="29" customHeight="1" x14ac:dyDescent="0.35">
      <c r="A67" s="101" t="s">
        <v>80</v>
      </c>
      <c r="B67" s="101"/>
      <c r="C67" s="101"/>
      <c r="D67" s="101"/>
      <c r="E67" s="101"/>
      <c r="F67" s="101"/>
      <c r="G67" s="101"/>
      <c r="H67" s="101"/>
    </row>
    <row r="68" spans="1:8" s="5" customFormat="1" ht="39" customHeight="1" x14ac:dyDescent="0.35">
      <c r="A68" s="73" t="s">
        <v>72</v>
      </c>
      <c r="B68" s="74"/>
      <c r="C68" s="74"/>
      <c r="D68" s="74"/>
      <c r="E68" s="22">
        <v>9780135450857</v>
      </c>
      <c r="F68" s="23">
        <v>25</v>
      </c>
      <c r="G68" s="19"/>
      <c r="H68" s="24">
        <f t="shared" ref="H68" si="11">G68*F68</f>
        <v>0</v>
      </c>
    </row>
    <row r="69" spans="1:8" s="5" customFormat="1" ht="27" customHeight="1" x14ac:dyDescent="0.35">
      <c r="A69" s="73" t="s">
        <v>81</v>
      </c>
      <c r="B69" s="74"/>
      <c r="C69" s="74"/>
      <c r="D69" s="74"/>
      <c r="E69" s="22">
        <v>9780135450833</v>
      </c>
      <c r="F69" s="23">
        <v>13.27</v>
      </c>
      <c r="G69" s="19"/>
      <c r="H69" s="24">
        <f>G69*F69</f>
        <v>0</v>
      </c>
    </row>
    <row r="70" spans="1:8" s="5" customFormat="1" ht="26.5" customHeight="1" x14ac:dyDescent="0.35">
      <c r="A70" s="73" t="s">
        <v>82</v>
      </c>
      <c r="B70" s="74"/>
      <c r="C70" s="74"/>
      <c r="D70" s="74"/>
      <c r="E70" s="22">
        <v>9780135450819</v>
      </c>
      <c r="F70" s="23">
        <v>39.93</v>
      </c>
      <c r="G70" s="19"/>
      <c r="H70" s="24">
        <f>G70*F70</f>
        <v>0</v>
      </c>
    </row>
    <row r="71" spans="1:8" s="5" customFormat="1" ht="26.25" customHeight="1" x14ac:dyDescent="0.35">
      <c r="A71" s="70" t="s">
        <v>106</v>
      </c>
      <c r="B71" s="71"/>
      <c r="C71" s="71"/>
      <c r="D71" s="71"/>
      <c r="E71" s="71"/>
      <c r="F71" s="71"/>
      <c r="G71" s="71"/>
      <c r="H71" s="72"/>
    </row>
    <row r="72" spans="1:8" s="5" customFormat="1" ht="46" customHeight="1" x14ac:dyDescent="0.35">
      <c r="A72" s="97" t="s">
        <v>83</v>
      </c>
      <c r="B72" s="98"/>
      <c r="C72" s="98"/>
      <c r="D72" s="99"/>
      <c r="E72" s="25">
        <v>9780135370179</v>
      </c>
      <c r="F72" s="26">
        <v>92</v>
      </c>
      <c r="G72" s="27"/>
      <c r="H72" s="28">
        <f t="shared" ref="H72:H75" si="12">F72*G72</f>
        <v>0</v>
      </c>
    </row>
    <row r="73" spans="1:8" s="5" customFormat="1" ht="26" customHeight="1" x14ac:dyDescent="0.35">
      <c r="A73" s="97" t="s">
        <v>84</v>
      </c>
      <c r="B73" s="98"/>
      <c r="C73" s="98"/>
      <c r="D73" s="99"/>
      <c r="E73" s="25">
        <v>9780325161044</v>
      </c>
      <c r="F73" s="26">
        <v>65.5</v>
      </c>
      <c r="G73" s="27"/>
      <c r="H73" s="28">
        <f t="shared" si="12"/>
        <v>0</v>
      </c>
    </row>
    <row r="74" spans="1:8" s="5" customFormat="1" ht="25.5" customHeight="1" x14ac:dyDescent="0.35">
      <c r="A74" s="97" t="s">
        <v>57</v>
      </c>
      <c r="B74" s="98"/>
      <c r="C74" s="98"/>
      <c r="D74" s="99"/>
      <c r="E74" s="25">
        <v>9780325160313</v>
      </c>
      <c r="F74" s="26">
        <v>75.400000000000006</v>
      </c>
      <c r="G74" s="27"/>
      <c r="H74" s="28">
        <f t="shared" si="12"/>
        <v>0</v>
      </c>
    </row>
    <row r="75" spans="1:8" s="5" customFormat="1" ht="28.5" customHeight="1" x14ac:dyDescent="0.35">
      <c r="A75" s="97" t="s">
        <v>56</v>
      </c>
      <c r="B75" s="98"/>
      <c r="C75" s="98"/>
      <c r="D75" s="99"/>
      <c r="E75" s="25">
        <v>9780325137568</v>
      </c>
      <c r="F75" s="26">
        <v>36.5</v>
      </c>
      <c r="G75" s="27"/>
      <c r="H75" s="28">
        <f t="shared" si="12"/>
        <v>0</v>
      </c>
    </row>
    <row r="76" spans="1:8" s="5" customFormat="1" ht="27" customHeight="1" x14ac:dyDescent="0.35">
      <c r="A76" s="79" t="s">
        <v>85</v>
      </c>
      <c r="B76" s="76"/>
      <c r="C76" s="76"/>
      <c r="D76" s="77"/>
      <c r="E76" s="29" t="s">
        <v>25</v>
      </c>
      <c r="F76" s="30">
        <v>164.75</v>
      </c>
      <c r="G76" s="31"/>
      <c r="H76" s="24">
        <f>G76*F76</f>
        <v>0</v>
      </c>
    </row>
    <row r="77" spans="1:8" s="5" customFormat="1" ht="27" customHeight="1" x14ac:dyDescent="0.35">
      <c r="A77" s="79" t="s">
        <v>86</v>
      </c>
      <c r="B77" s="76"/>
      <c r="C77" s="76"/>
      <c r="D77" s="77"/>
      <c r="E77" s="29" t="s">
        <v>26</v>
      </c>
      <c r="F77" s="30">
        <v>27</v>
      </c>
      <c r="G77" s="31"/>
      <c r="H77" s="24">
        <f t="shared" ref="H77:H84" si="13">G77*F77</f>
        <v>0</v>
      </c>
    </row>
    <row r="78" spans="1:8" s="5" customFormat="1" ht="28" customHeight="1" x14ac:dyDescent="0.35">
      <c r="A78" s="79" t="s">
        <v>87</v>
      </c>
      <c r="B78" s="76"/>
      <c r="C78" s="76"/>
      <c r="D78" s="77"/>
      <c r="E78" s="29" t="s">
        <v>27</v>
      </c>
      <c r="F78" s="30">
        <v>88.25</v>
      </c>
      <c r="G78" s="31"/>
      <c r="H78" s="24">
        <f t="shared" si="13"/>
        <v>0</v>
      </c>
    </row>
    <row r="79" spans="1:8" s="5" customFormat="1" ht="45" customHeight="1" x14ac:dyDescent="0.35">
      <c r="A79" s="79" t="s">
        <v>88</v>
      </c>
      <c r="B79" s="76"/>
      <c r="C79" s="76"/>
      <c r="D79" s="77"/>
      <c r="E79" s="29" t="s">
        <v>89</v>
      </c>
      <c r="F79" s="30">
        <v>80</v>
      </c>
      <c r="G79" s="31"/>
      <c r="H79" s="24">
        <f t="shared" si="13"/>
        <v>0</v>
      </c>
    </row>
    <row r="80" spans="1:8" s="5" customFormat="1" ht="27" customHeight="1" x14ac:dyDescent="0.35">
      <c r="A80" s="79" t="s">
        <v>90</v>
      </c>
      <c r="B80" s="76"/>
      <c r="C80" s="76"/>
      <c r="D80" s="77"/>
      <c r="E80" s="29" t="s">
        <v>28</v>
      </c>
      <c r="F80" s="32">
        <v>69.95</v>
      </c>
      <c r="G80" s="31"/>
      <c r="H80" s="24">
        <f t="shared" si="13"/>
        <v>0</v>
      </c>
    </row>
    <row r="81" spans="1:8" s="5" customFormat="1" ht="26" customHeight="1" x14ac:dyDescent="0.35">
      <c r="A81" s="79" t="s">
        <v>91</v>
      </c>
      <c r="B81" s="76"/>
      <c r="C81" s="76"/>
      <c r="D81" s="77"/>
      <c r="E81" s="33" t="s">
        <v>29</v>
      </c>
      <c r="F81" s="32">
        <v>84</v>
      </c>
      <c r="G81" s="31"/>
      <c r="H81" s="24">
        <f t="shared" si="13"/>
        <v>0</v>
      </c>
    </row>
    <row r="82" spans="1:8" s="5" customFormat="1" ht="26" customHeight="1" x14ac:dyDescent="0.35">
      <c r="A82" s="79" t="s">
        <v>92</v>
      </c>
      <c r="B82" s="76"/>
      <c r="C82" s="76"/>
      <c r="D82" s="77"/>
      <c r="E82" s="22">
        <v>9780135778296</v>
      </c>
      <c r="F82" s="32">
        <v>125.99</v>
      </c>
      <c r="G82" s="31"/>
      <c r="H82" s="24">
        <f t="shared" si="13"/>
        <v>0</v>
      </c>
    </row>
    <row r="83" spans="1:8" s="5" customFormat="1" ht="27" customHeight="1" x14ac:dyDescent="0.35">
      <c r="A83" s="79" t="s">
        <v>93</v>
      </c>
      <c r="B83" s="76"/>
      <c r="C83" s="76"/>
      <c r="D83" s="77"/>
      <c r="E83" s="22">
        <v>9780321756152</v>
      </c>
      <c r="F83" s="32">
        <v>67.5</v>
      </c>
      <c r="G83" s="31"/>
      <c r="H83" s="24">
        <f t="shared" si="13"/>
        <v>0</v>
      </c>
    </row>
    <row r="84" spans="1:8" s="5" customFormat="1" ht="27" customHeight="1" x14ac:dyDescent="0.35">
      <c r="A84" s="79" t="s">
        <v>94</v>
      </c>
      <c r="B84" s="76"/>
      <c r="C84" s="76"/>
      <c r="D84" s="77"/>
      <c r="E84" s="22">
        <v>9780134153483</v>
      </c>
      <c r="F84" s="23">
        <v>69.5</v>
      </c>
      <c r="G84" s="31"/>
      <c r="H84" s="24">
        <f t="shared" si="13"/>
        <v>0</v>
      </c>
    </row>
    <row r="85" spans="1:8" s="5" customFormat="1" ht="73.5" customHeight="1" x14ac:dyDescent="0.35">
      <c r="A85" s="105" t="s">
        <v>19</v>
      </c>
      <c r="B85" s="105"/>
      <c r="C85" s="105"/>
      <c r="D85" s="105"/>
      <c r="E85" s="105"/>
      <c r="F85" s="105"/>
      <c r="G85" s="105"/>
      <c r="H85" s="105"/>
    </row>
    <row r="86" spans="1:8" s="5" customFormat="1" ht="88" customHeight="1" x14ac:dyDescent="0.35">
      <c r="A86" s="100" t="s">
        <v>20</v>
      </c>
      <c r="B86" s="100"/>
      <c r="C86" s="100"/>
      <c r="D86" s="100"/>
      <c r="E86" s="45">
        <v>9780135439159</v>
      </c>
      <c r="F86" s="23">
        <v>550</v>
      </c>
      <c r="G86" s="46"/>
      <c r="H86" s="24">
        <f t="shared" ref="H86:H90" si="14">G86*F86</f>
        <v>0</v>
      </c>
    </row>
    <row r="87" spans="1:8" s="5" customFormat="1" ht="93" customHeight="1" x14ac:dyDescent="0.35">
      <c r="A87" s="100" t="s">
        <v>21</v>
      </c>
      <c r="B87" s="100"/>
      <c r="C87" s="100"/>
      <c r="D87" s="100"/>
      <c r="E87" s="45">
        <v>9780135889053</v>
      </c>
      <c r="F87" s="23">
        <v>1100</v>
      </c>
      <c r="G87" s="46"/>
      <c r="H87" s="24">
        <f t="shared" si="14"/>
        <v>0</v>
      </c>
    </row>
    <row r="88" spans="1:8" s="5" customFormat="1" ht="93.5" customHeight="1" x14ac:dyDescent="0.35">
      <c r="A88" s="100" t="s">
        <v>22</v>
      </c>
      <c r="B88" s="100"/>
      <c r="C88" s="100"/>
      <c r="D88" s="100"/>
      <c r="E88" s="45">
        <v>9780135439388</v>
      </c>
      <c r="F88" s="23">
        <v>3200</v>
      </c>
      <c r="G88" s="19"/>
      <c r="H88" s="24">
        <f t="shared" si="14"/>
        <v>0</v>
      </c>
    </row>
    <row r="89" spans="1:8" s="5" customFormat="1" ht="88.5" customHeight="1" x14ac:dyDescent="0.35">
      <c r="A89" s="100" t="s">
        <v>23</v>
      </c>
      <c r="B89" s="100"/>
      <c r="C89" s="100"/>
      <c r="D89" s="100"/>
      <c r="E89" s="45">
        <v>9780136580379</v>
      </c>
      <c r="F89" s="23">
        <v>6400</v>
      </c>
      <c r="G89" s="19"/>
      <c r="H89" s="24">
        <f t="shared" si="14"/>
        <v>0</v>
      </c>
    </row>
    <row r="90" spans="1:8" s="5" customFormat="1" ht="99" customHeight="1" x14ac:dyDescent="0.35">
      <c r="A90" s="100" t="s">
        <v>24</v>
      </c>
      <c r="B90" s="100"/>
      <c r="C90" s="100"/>
      <c r="D90" s="100"/>
      <c r="E90" s="45">
        <v>9780135439128</v>
      </c>
      <c r="F90" s="23">
        <v>1100</v>
      </c>
      <c r="G90" s="46"/>
      <c r="H90" s="24">
        <f t="shared" si="14"/>
        <v>0</v>
      </c>
    </row>
    <row r="91" spans="1:8" s="5" customFormat="1" ht="133.5" customHeight="1" x14ac:dyDescent="0.35">
      <c r="A91" s="74" t="s">
        <v>101</v>
      </c>
      <c r="B91" s="74"/>
      <c r="C91" s="74"/>
      <c r="D91" s="74"/>
      <c r="E91" s="33" t="s">
        <v>30</v>
      </c>
      <c r="F91" s="32">
        <v>2100</v>
      </c>
      <c r="G91" s="45"/>
      <c r="H91" s="24">
        <f>G91*F91</f>
        <v>0</v>
      </c>
    </row>
    <row r="92" spans="1:8" s="5" customFormat="1" ht="139.5" customHeight="1" x14ac:dyDescent="0.35">
      <c r="A92" s="74" t="s">
        <v>31</v>
      </c>
      <c r="B92" s="74"/>
      <c r="C92" s="74"/>
      <c r="D92" s="74"/>
      <c r="E92" s="33" t="s">
        <v>32</v>
      </c>
      <c r="F92" s="32">
        <v>4200</v>
      </c>
      <c r="G92" s="45"/>
      <c r="H92" s="24">
        <f t="shared" ref="H92:H94" si="15">G92*F92</f>
        <v>0</v>
      </c>
    </row>
    <row r="93" spans="1:8" s="5" customFormat="1" ht="139" customHeight="1" x14ac:dyDescent="0.35">
      <c r="A93" s="74" t="s">
        <v>33</v>
      </c>
      <c r="B93" s="74"/>
      <c r="C93" s="74"/>
      <c r="D93" s="74"/>
      <c r="E93" s="33" t="s">
        <v>34</v>
      </c>
      <c r="F93" s="32">
        <v>4000</v>
      </c>
      <c r="G93" s="45"/>
      <c r="H93" s="24">
        <f t="shared" si="15"/>
        <v>0</v>
      </c>
    </row>
    <row r="94" spans="1:8" s="5" customFormat="1" ht="140" customHeight="1" x14ac:dyDescent="0.35">
      <c r="A94" s="74" t="s">
        <v>38</v>
      </c>
      <c r="B94" s="74"/>
      <c r="C94" s="74"/>
      <c r="D94" s="74"/>
      <c r="E94" s="33" t="s">
        <v>35</v>
      </c>
      <c r="F94" s="32">
        <v>3500</v>
      </c>
      <c r="G94" s="45"/>
      <c r="H94" s="24">
        <f t="shared" si="15"/>
        <v>0</v>
      </c>
    </row>
    <row r="95" spans="1:8" s="5" customFormat="1" ht="24" customHeight="1" x14ac:dyDescent="0.35">
      <c r="A95" s="47"/>
      <c r="B95" s="47"/>
      <c r="C95" s="47"/>
      <c r="D95" s="48"/>
      <c r="E95" s="49"/>
      <c r="F95" s="50"/>
      <c r="G95" s="51" t="s">
        <v>36</v>
      </c>
      <c r="H95" s="52">
        <f>SUM(H14:H94)</f>
        <v>0</v>
      </c>
    </row>
    <row r="96" spans="1:8" s="5" customFormat="1" ht="22.75" customHeight="1" x14ac:dyDescent="0.35">
      <c r="A96" s="47"/>
      <c r="B96" s="47"/>
      <c r="C96" s="47"/>
      <c r="D96" s="53"/>
      <c r="E96" s="54"/>
      <c r="F96" s="50"/>
      <c r="G96" s="55" t="s">
        <v>37</v>
      </c>
      <c r="H96" s="56">
        <f>H95*0.05</f>
        <v>0</v>
      </c>
    </row>
    <row r="97" spans="1:8" s="5" customFormat="1" ht="22.75" customHeight="1" x14ac:dyDescent="0.35">
      <c r="A97" s="47"/>
      <c r="B97" s="47"/>
      <c r="C97" s="47"/>
      <c r="D97" s="57"/>
      <c r="E97" s="58"/>
      <c r="F97" s="50"/>
      <c r="G97" s="59" t="s">
        <v>41</v>
      </c>
      <c r="H97" s="56">
        <f>H95*0.07</f>
        <v>0</v>
      </c>
    </row>
    <row r="98" spans="1:8" s="5" customFormat="1" ht="22.75" customHeight="1" x14ac:dyDescent="0.85">
      <c r="A98" s="47"/>
      <c r="B98" s="47"/>
      <c r="C98" s="47"/>
      <c r="D98" s="49"/>
      <c r="E98" s="60"/>
      <c r="F98" s="60"/>
      <c r="G98" s="61" t="s">
        <v>40</v>
      </c>
      <c r="H98" s="56">
        <f>SUM(H95:H97)</f>
        <v>0</v>
      </c>
    </row>
    <row r="99" spans="1:8" s="5" customFormat="1" ht="18" customHeight="1" x14ac:dyDescent="0.35">
      <c r="A99" s="47"/>
      <c r="B99" s="50"/>
      <c r="C99" s="50"/>
      <c r="D99" s="62"/>
      <c r="E99" s="62"/>
      <c r="F99" s="62"/>
      <c r="G99" s="62"/>
      <c r="H99" s="63" t="s">
        <v>39</v>
      </c>
    </row>
    <row r="100" spans="1:8" s="5" customFormat="1" ht="18" customHeight="1" x14ac:dyDescent="0.35">
      <c r="A100" s="47"/>
      <c r="B100" s="50"/>
      <c r="C100" s="50"/>
      <c r="D100" s="64"/>
      <c r="E100" s="64"/>
      <c r="F100" s="64"/>
      <c r="G100" s="64"/>
      <c r="H100" s="63" t="s">
        <v>99</v>
      </c>
    </row>
    <row r="101" spans="1:8" s="5" customFormat="1" ht="18" customHeight="1" x14ac:dyDescent="0.35">
      <c r="A101" s="47"/>
      <c r="B101" s="47"/>
      <c r="C101" s="50"/>
      <c r="D101" s="64"/>
      <c r="E101" s="64"/>
      <c r="F101" s="64"/>
      <c r="G101" s="64"/>
      <c r="H101" s="63" t="s">
        <v>100</v>
      </c>
    </row>
  </sheetData>
  <mergeCells count="101">
    <mergeCell ref="A12:D12"/>
    <mergeCell ref="A4:H4"/>
    <mergeCell ref="D5:H5"/>
    <mergeCell ref="A5:C5"/>
    <mergeCell ref="A9:C9"/>
    <mergeCell ref="A10:C10"/>
    <mergeCell ref="A11:C11"/>
    <mergeCell ref="D11:H11"/>
    <mergeCell ref="D9:H9"/>
    <mergeCell ref="D10:H10"/>
    <mergeCell ref="A7:C7"/>
    <mergeCell ref="A8:C8"/>
    <mergeCell ref="D6:H6"/>
    <mergeCell ref="D7:H7"/>
    <mergeCell ref="D8:H8"/>
    <mergeCell ref="A13:H13"/>
    <mergeCell ref="A14:D14"/>
    <mergeCell ref="A92:D92"/>
    <mergeCell ref="A93:D93"/>
    <mergeCell ref="A94:D94"/>
    <mergeCell ref="A32:D32"/>
    <mergeCell ref="A42:D42"/>
    <mergeCell ref="A81:D81"/>
    <mergeCell ref="A73:D73"/>
    <mergeCell ref="A77:D77"/>
    <mergeCell ref="A78:D78"/>
    <mergeCell ref="A79:D79"/>
    <mergeCell ref="A74:D74"/>
    <mergeCell ref="A75:D75"/>
    <mergeCell ref="A85:H85"/>
    <mergeCell ref="A72:D72"/>
    <mergeCell ref="A54:D54"/>
    <mergeCell ref="A55:D55"/>
    <mergeCell ref="A60:D60"/>
    <mergeCell ref="A63:H63"/>
    <mergeCell ref="A64:D64"/>
    <mergeCell ref="A59:D59"/>
    <mergeCell ref="A70:D70"/>
    <mergeCell ref="A65:D65"/>
    <mergeCell ref="A19:H19"/>
    <mergeCell ref="A20:D20"/>
    <mergeCell ref="A21:D21"/>
    <mergeCell ref="A26:D26"/>
    <mergeCell ref="A31:D31"/>
    <mergeCell ref="A36:D36"/>
    <mergeCell ref="A41:D41"/>
    <mergeCell ref="A44:D44"/>
    <mergeCell ref="A91:D91"/>
    <mergeCell ref="A82:D82"/>
    <mergeCell ref="A83:D83"/>
    <mergeCell ref="A76:D76"/>
    <mergeCell ref="A84:D84"/>
    <mergeCell ref="A88:D88"/>
    <mergeCell ref="A89:D89"/>
    <mergeCell ref="A90:D90"/>
    <mergeCell ref="A86:D86"/>
    <mergeCell ref="A87:D87"/>
    <mergeCell ref="A66:D66"/>
    <mergeCell ref="A67:H67"/>
    <mergeCell ref="A68:D68"/>
    <mergeCell ref="A69:D69"/>
    <mergeCell ref="A1:H1"/>
    <mergeCell ref="A80:D80"/>
    <mergeCell ref="A23:D23"/>
    <mergeCell ref="A30:D30"/>
    <mergeCell ref="A35:D35"/>
    <mergeCell ref="A40:D40"/>
    <mergeCell ref="A29:H29"/>
    <mergeCell ref="A33:D33"/>
    <mergeCell ref="A34:H34"/>
    <mergeCell ref="A38:D38"/>
    <mergeCell ref="A17:D17"/>
    <mergeCell ref="A22:H22"/>
    <mergeCell ref="A2:H2"/>
    <mergeCell ref="A3:H3"/>
    <mergeCell ref="A6:C6"/>
    <mergeCell ref="A43:D43"/>
    <mergeCell ref="A15:D15"/>
    <mergeCell ref="A16:H16"/>
    <mergeCell ref="A46:D46"/>
    <mergeCell ref="A39:H39"/>
    <mergeCell ref="A25:D25"/>
    <mergeCell ref="A37:D37"/>
    <mergeCell ref="A18:D18"/>
    <mergeCell ref="A45:D45"/>
    <mergeCell ref="A24:D24"/>
    <mergeCell ref="A27:H27"/>
    <mergeCell ref="A28:D28"/>
    <mergeCell ref="A71:H71"/>
    <mergeCell ref="A56:D56"/>
    <mergeCell ref="A57:D57"/>
    <mergeCell ref="A61:D61"/>
    <mergeCell ref="A62:D62"/>
    <mergeCell ref="A47:H47"/>
    <mergeCell ref="A51:D51"/>
    <mergeCell ref="A52:H52"/>
    <mergeCell ref="A53:D53"/>
    <mergeCell ref="A58:H58"/>
    <mergeCell ref="A48:D48"/>
    <mergeCell ref="A50:D50"/>
    <mergeCell ref="A49:D49"/>
  </mergeCells>
  <phoneticPr fontId="3" type="noConversion"/>
  <pageMargins left="0.7" right="0.7" top="0.75" bottom="0.75" header="0.3" footer="0.3"/>
  <pageSetup scale="53" fitToHeight="0" orientation="portrait" horizontalDpi="1200" verticalDpi="1200" copies="3" r:id="rId1"/>
  <rowBreaks count="3" manualBreakCount="3">
    <brk id="38" max="7" man="1"/>
    <brk id="70" max="7" man="1"/>
    <brk id="90" max="7" man="1"/>
  </rowBreaks>
  <drawing r:id="rId2"/>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5C6E99D5D981D438BFBF8B95F62F330" ma:contentTypeVersion="12" ma:contentTypeDescription="Create a new document." ma:contentTypeScope="" ma:versionID="1cfc0deb66029e25231585f0b91a5196">
  <xsd:schema xmlns:xsd="http://www.w3.org/2001/XMLSchema" xmlns:xs="http://www.w3.org/2001/XMLSchema" xmlns:p="http://schemas.microsoft.com/office/2006/metadata/properties" xmlns:ns2="53efa203-44f2-4eb0-a62a-b6bc36598676" xmlns:ns3="543b6cb3-de32-4387-b035-61287cdf3c4c" targetNamespace="http://schemas.microsoft.com/office/2006/metadata/properties" ma:root="true" ma:fieldsID="0503eed63b5dd88e03edc4fed1159dc9" ns2:_="" ns3:_="">
    <xsd:import namespace="53efa203-44f2-4eb0-a62a-b6bc36598676"/>
    <xsd:import namespace="543b6cb3-de32-4387-b035-61287cdf3c4c"/>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3efa203-44f2-4eb0-a62a-b6bc3659867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43b6cb3-de32-4387-b035-61287cdf3c4c"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E20879D-0D7F-4525-8359-B940EBB1D65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3efa203-44f2-4eb0-a62a-b6bc36598676"/>
    <ds:schemaRef ds:uri="543b6cb3-de32-4387-b035-61287cdf3c4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5940747-DF4D-4D26-89FA-420EAECB6787}">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F7659C39-BAD2-4917-BD27-22588DFEE5BE}">
  <ds:schemaRefs>
    <ds:schemaRef ds:uri="http://schemas.microsoft.com/sharepoint/v3/contenttype/forms"/>
  </ds:schemaRefs>
</ds:datastoreItem>
</file>

<file path=docMetadata/LabelInfo.xml><?xml version="1.0" encoding="utf-8"?>
<clbl:labelList xmlns:clbl="http://schemas.microsoft.com/office/2020/mipLabelMetadata">
  <clbl:label id="{8cc434d7-97d0-47d3-b5c5-14fe0e33e34b}" enabled="0" method="" siteId="{8cc434d7-97d0-47d3-b5c5-14fe0e33e34b}"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Mathologie</vt:lpstr>
      <vt:lpstr>Mathologie!Print_Area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Rachael Hooseinny</cp:lastModifiedBy>
  <cp:revision/>
  <cp:lastPrinted>2023-09-12T20:59:39Z</cp:lastPrinted>
  <dcterms:created xsi:type="dcterms:W3CDTF">2017-02-07T03:44:06Z</dcterms:created>
  <dcterms:modified xsi:type="dcterms:W3CDTF">2026-05-13T18:22:44Z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0x010100F5C6E99D5D981D438BFBF8B95F62F330</vt:lpwstr>
  </property>
</Properties>
</file>