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French/Alberta/"/>
    </mc:Choice>
  </mc:AlternateContent>
  <xr:revisionPtr revIDLastSave="0" documentId="8_{BA3C2D01-24B9-4E6C-9325-8BF2E44D9660}"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7" i="1" l="1"/>
  <c r="H50" i="1"/>
  <c r="H52" i="1"/>
  <c r="H46" i="1"/>
  <c r="H41" i="1"/>
  <c r="H59" i="1"/>
  <c r="H58" i="1"/>
  <c r="H54" i="1"/>
  <c r="H53" i="1"/>
  <c r="H48" i="1"/>
  <c r="H47" i="1"/>
  <c r="H43" i="1"/>
  <c r="H42" i="1"/>
  <c r="H64" i="1"/>
  <c r="H63" i="1"/>
  <c r="H62" i="1"/>
  <c r="H61" i="1"/>
  <c r="H80" i="1"/>
  <c r="H79" i="1"/>
  <c r="H78" i="1"/>
  <c r="H77" i="1"/>
  <c r="H76" i="1"/>
  <c r="H22" i="1"/>
  <c r="H21" i="1"/>
  <c r="H19" i="1"/>
  <c r="H18" i="1"/>
  <c r="H45" i="1"/>
  <c r="H40" i="1"/>
  <c r="H36" i="1"/>
  <c r="H31" i="1"/>
  <c r="H16" i="1"/>
  <c r="H39" i="1"/>
  <c r="H35" i="1"/>
  <c r="H30" i="1"/>
  <c r="H26" i="1"/>
  <c r="H56" i="1" l="1"/>
  <c r="H51" i="1"/>
  <c r="H15" i="1"/>
  <c r="H69" i="1" l="1"/>
  <c r="H65" i="1"/>
  <c r="H73" i="1" l="1"/>
  <c r="H66" i="1" l="1"/>
  <c r="H67" i="1"/>
  <c r="H68" i="1"/>
  <c r="H84" i="1" l="1"/>
  <c r="H83" i="1"/>
  <c r="H82" i="1"/>
  <c r="H81" i="1"/>
  <c r="H29" i="1" l="1"/>
  <c r="H34" i="1"/>
  <c r="H24" i="1"/>
  <c r="H28" i="1"/>
  <c r="H33" i="1"/>
  <c r="H38" i="1"/>
  <c r="H25" i="1"/>
  <c r="H70" i="1"/>
  <c r="H71" i="1"/>
  <c r="H72" i="1"/>
  <c r="H74" i="1"/>
  <c r="H85" i="1" l="1"/>
  <c r="H86" i="1" s="1"/>
  <c r="H87" i="1" l="1"/>
  <c r="H88" i="1" s="1"/>
</calcChain>
</file>

<file path=xl/sharedStrings.xml><?xml version="1.0" encoding="utf-8"?>
<sst xmlns="http://schemas.openxmlformats.org/spreadsheetml/2006/main" count="117" uniqueCount="109">
  <si>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</si>
  <si>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</si>
  <si>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</si>
  <si>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</si>
  <si>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</si>
  <si>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</si>
  <si>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</si>
  <si>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</si>
  <si>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</si>
  <si>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</si>
  <si>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</si>
  <si>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</si>
  <si>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</si>
  <si>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</si>
  <si>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</si>
  <si>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</si>
  <si>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</si>
  <si>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</si>
  <si>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</si>
  <si>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</si>
  <si>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</si>
  <si>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</si>
  <si>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</si>
  <si>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</si>
  <si>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</si>
  <si>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</si>
  <si>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</si>
  <si>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</si>
  <si>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</si>
  <si>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</si>
  <si>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</si>
  <si>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</si>
  <si>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</si>
  <si>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</si>
  <si>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</si>
  <si>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</si>
  <si>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</si>
  <si>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</si>
  <si>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</si>
  <si>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</si>
  <si>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</si>
  <si>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</si>
  <si>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</si>
  <si>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</si>
  <si>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</si>
  <si>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</si>
  <si>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</si>
  <si>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</si>
  <si>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</si>
  <si>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</si>
  <si>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</si>
  <si>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</si>
  <si>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</si>
  <si>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</si>
  <si>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</si>
  <si>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</si>
  <si>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</si>
  <si>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</si>
  <si>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t xml:space="preserve">Ensemble École M-3 Petits livrets de Mathologie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</si>
  <si>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</si>
  <si>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</si>
  <si>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</si>
  <si>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</si>
  <si>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</si>
  <si>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</si>
  <si>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</si>
  <si>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</si>
  <si>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</si>
  <si>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 xml:space="preserve">Ensemble maternelle - tous les domaines; 16 titres
Kindergarten Pack - All Strands; 16 titles </t>
  </si>
  <si>
    <t>Guide d’enseignement des Petits livrets de Mathologie maternelle
Mathologie Little Books Teacher's Guide Kindergarten Pack</t>
  </si>
  <si>
    <t>9780138200039</t>
  </si>
  <si>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</si>
  <si>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</si>
  <si>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</si>
  <si>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</si>
  <si>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</si>
  <si>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</si>
  <si>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Mathologie.ca Gradea K-6 - 1 year online teacher licence</t>
  </si>
  <si>
    <t>Mathologie.ca Gradea K-6 - 3 year online teacher licence</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</si>
  <si>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</si>
  <si>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</si>
  <si>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</si>
  <si>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</si>
  <si>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</si>
  <si>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</si>
  <si>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b/>
        <sz val="24"/>
        <rFont val="Plus Jakarta Sans"/>
      </rPr>
      <t>Les ensembles de Mathologie Édition Alberta</t>
    </r>
    <r>
      <rPr>
        <b/>
        <sz val="18"/>
        <rFont val="Plus Jakarta Sans"/>
      </rPr>
      <t xml:space="preserve">
Formulaire de commande 2025/2026 (prix standard)</t>
    </r>
  </si>
  <si>
    <r>
      <t xml:space="preserve">La progression des apprentissages de Pearson Canada
</t>
    </r>
    <r>
      <rPr>
        <sz val="12"/>
        <color theme="1"/>
        <rFont val="Plus Jakarta Sans"/>
      </rPr>
      <t>Un document présentant la progression des apprentissages des élèves en fonction des grandes idées mathématiques, de la maternelle à la 3</t>
    </r>
    <r>
      <rPr>
        <vertAlign val="superscript"/>
        <sz val="12"/>
        <color theme="1"/>
        <rFont val="Plus Jakarta Sans"/>
      </rPr>
      <t>e</t>
    </r>
    <r>
      <rPr>
        <sz val="12"/>
        <color theme="1"/>
        <rFont val="Plus Jakarta Sans"/>
      </rPr>
      <t xml:space="preserve"> année. 
</t>
    </r>
    <r>
      <rPr>
        <b/>
        <sz val="12"/>
        <color theme="1"/>
        <rFont val="Plus Jakarta Sans"/>
      </rPr>
      <t>Pearson Canada Mathematics Learning Progession</t>
    </r>
    <r>
      <rPr>
        <sz val="12"/>
        <color theme="1"/>
        <rFont val="Plus Jakarta Sans"/>
      </rPr>
      <t xml:space="preserve">
A practical, easy-to-use framework representing the progression of student learning across the big ideas in mathematics at K-3.</t>
    </r>
  </si>
  <si>
    <r>
      <t xml:space="preserve">Mathologie.ca Online Teacher Licence (Available Grades K-6)
</t>
    </r>
    <r>
      <rPr>
        <i/>
        <sz val="12"/>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</si>
  <si>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Ensemble 1</t>
    </r>
    <r>
      <rPr>
        <vertAlign val="superscript"/>
        <sz val="12"/>
        <color theme="1"/>
        <rFont val="Plus Jakarta Sans"/>
      </rPr>
      <t>re</t>
    </r>
    <r>
      <rPr>
        <sz val="12"/>
        <color theme="1"/>
        <rFont val="Plus Jakarta Sans"/>
      </rPr>
      <t xml:space="preserve"> année - tous les domaines; 18 titres
Grade 1  Pack - All Strands; 18 titles</t>
    </r>
  </si>
  <si>
    <r>
      <t>Mathologie 1</t>
    </r>
    <r>
      <rPr>
        <vertAlign val="superscript"/>
        <sz val="12"/>
        <color theme="1"/>
        <rFont val="Plus Jakarta Sans"/>
      </rPr>
      <t>re</t>
    </r>
    <r>
      <rPr>
        <sz val="12"/>
        <color theme="1"/>
        <rFont val="Plus Jakarta Sans"/>
      </rPr>
      <t xml:space="preserve"> année - Trousse d'activités 
Mathologie Grade 1 - Activity Kit - Alberta Edition</t>
    </r>
  </si>
  <si>
    <r>
      <t>Ensemble 2</t>
    </r>
    <r>
      <rPr>
        <vertAlign val="superscript"/>
        <sz val="12"/>
        <color theme="1"/>
        <rFont val="Plus Jakarta Sans"/>
      </rPr>
      <t>e</t>
    </r>
    <r>
      <rPr>
        <sz val="12"/>
        <color theme="1"/>
        <rFont val="Plus Jakarta Sans"/>
      </rPr>
      <t xml:space="preserve"> année - tous les domaines; 20 titres
Grade 2 Pack - All Strands; 20 titles </t>
    </r>
  </si>
  <si>
    <r>
      <t>Mathologie 2</t>
    </r>
    <r>
      <rPr>
        <vertAlign val="superscript"/>
        <sz val="12"/>
        <color theme="1"/>
        <rFont val="Plus Jakarta Sans"/>
      </rPr>
      <t>e</t>
    </r>
    <r>
      <rPr>
        <sz val="12"/>
        <color theme="1"/>
        <rFont val="Plus Jakarta Sans"/>
      </rPr>
      <t xml:space="preserve"> année - Trousse d'activités
Mathologie Grade 2 - Activity Kit - Alberta Edition</t>
    </r>
  </si>
  <si>
    <r>
      <t>Ensemble 3</t>
    </r>
    <r>
      <rPr>
        <vertAlign val="superscript"/>
        <sz val="12"/>
        <color theme="1"/>
        <rFont val="Plus Jakarta Sans"/>
      </rPr>
      <t>e</t>
    </r>
    <r>
      <rPr>
        <sz val="12"/>
        <color theme="1"/>
        <rFont val="Plus Jakarta Sans"/>
      </rPr>
      <t xml:space="preserve"> année - tous les domaines; 18 titres
Grade 3 Pack - All Strands; 18 titles </t>
    </r>
  </si>
  <si>
    <r>
      <rPr>
        <sz val="12"/>
        <color rgb="FFFF0000"/>
        <rFont val="Plus Jakarta Sans"/>
      </rPr>
      <t>WINTER 2026!</t>
    </r>
    <r>
      <rPr>
        <sz val="12"/>
        <rFont val="Plus Jakarta Sans"/>
      </rPr>
      <t xml:space="preserve"> Mathologie Grade 5 Practice Workbook - Student Edition (Red)</t>
    </r>
  </si>
  <si>
    <r>
      <rPr>
        <sz val="12"/>
        <color rgb="FFFF0000"/>
        <rFont val="Plus Jakarta Sans"/>
      </rPr>
      <t>WINTER 2026!</t>
    </r>
    <r>
      <rPr>
        <sz val="12"/>
        <rFont val="Plus Jakarta Sans"/>
      </rPr>
      <t xml:space="preserve"> Mathologie Grade 5 Practice Workbook Teacher Edition (Red)</t>
    </r>
  </si>
  <si>
    <r>
      <rPr>
        <sz val="12"/>
        <color rgb="FFFF0000"/>
        <rFont val="Plus Jakarta Sans"/>
      </rPr>
      <t>WINTER 2026!</t>
    </r>
    <r>
      <rPr>
        <sz val="12"/>
        <rFont val="Plus Jakarta Sans"/>
      </rPr>
      <t xml:space="preserve"> Mathologie Grade 6 Practice Workbook - Student Edition (Blue)</t>
    </r>
  </si>
  <si>
    <r>
      <rPr>
        <sz val="12"/>
        <color rgb="FFFF0000"/>
        <rFont val="Plus Jakarta Sans"/>
      </rPr>
      <t>WINTER 2026!</t>
    </r>
    <r>
      <rPr>
        <sz val="12"/>
        <rFont val="Plus Jakarta Sans"/>
      </rPr>
      <t xml:space="preserve"> Mathologie Grade 6 Practice Workbook Teacher Edition (Blue)</t>
    </r>
  </si>
  <si>
    <r>
      <rPr>
        <sz val="12"/>
        <color rgb="FFFF0000"/>
        <rFont val="Plus Jakarta Sans"/>
      </rPr>
      <t xml:space="preserve">NEW! </t>
    </r>
    <r>
      <rPr>
        <sz val="12"/>
        <color rgb="FF000000"/>
        <rFont val="Plus Jakarta Sans"/>
      </rPr>
      <t>What to Look For 2: Understanding and Developing Student Thinking in Multiplicative Reasoning</t>
    </r>
  </si>
  <si>
    <r>
      <rPr>
        <sz val="12"/>
        <color rgb="FFFF0000"/>
        <rFont val="Plus Jakarta Sans"/>
      </rPr>
      <t>NEW!</t>
    </r>
    <r>
      <rPr>
        <sz val="12"/>
        <color rgb="FF000000"/>
        <rFont val="Plus Jakarta Sans"/>
      </rPr>
      <t xml:space="preserve"> Math Workshop 6-12</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</si>
  <si>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</si>
  <si>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</si>
  <si>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Napperons de l’élève 1
Mathologie Math Mats 1-2</t>
  </si>
  <si>
    <t>Napperons de l’élève 2
Mathologie Math Mats 1-2</t>
  </si>
  <si>
    <t>Napperons de l’élève 3
Mathologie Math Mats 3-4</t>
  </si>
  <si>
    <r>
      <rPr>
        <sz val="12"/>
        <color rgb="FFFF0000"/>
        <rFont val="Plus Jakarta Sans"/>
      </rPr>
      <t xml:space="preserve">WINTER 2026! </t>
    </r>
    <r>
      <rPr>
        <sz val="12"/>
        <rFont val="Plus Jakarta Sans"/>
      </rPr>
      <t>Napperons de l’élève 3
Mathologie Math Mats 3-5</t>
    </r>
  </si>
  <si>
    <t>Napperons de l’élève 4
Mathologie Math Mats 3-4</t>
  </si>
  <si>
    <t>Napperons de l’élève 5
Mathologie Math Mats 5-6</t>
  </si>
  <si>
    <r>
      <rPr>
        <sz val="12"/>
        <color rgb="FFFF0000"/>
        <rFont val="Plus Jakarta Sans"/>
      </rPr>
      <t>WINTER 2026!</t>
    </r>
    <r>
      <rPr>
        <sz val="12"/>
        <rFont val="Plus Jakarta Sans"/>
      </rPr>
      <t xml:space="preserve"> Napperons de l’élève 5
Mathologie Math Mats 5-8</t>
    </r>
  </si>
  <si>
    <t>Napperons de l’élève 6
Mathologie Math Mats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</si>
</sst>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1"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b/>
      <sz val="18"/>
      <name val="Plus Jakarta Sans"/>
    </font>
    <font>
      <b/>
      <sz val="24"/>
      <name val="Plus Jakarta Sans"/>
    </font>
    <font>
      <sz val="11"/>
      <color theme="1"/>
      <name val="Plus Jakarta Sans"/>
    </font>
    <font>
      <sz val="11"/>
      <name val="Plus Jakarta Sans"/>
    </font>
    <font>
      <b/>
      <sz val="12"/>
      <name val="Plus Jakarta Sans"/>
    </font>
    <font>
      <sz val="10"/>
      <color theme="1"/>
      <name val="Plus Jakarta Sans"/>
    </font>
    <font>
      <sz val="10"/>
      <name val="Plus Jakarta Sans"/>
    </font>
    <font>
      <sz val="12"/>
      <name val="Plus Jakarta Sans"/>
    </font>
    <font>
      <b/>
      <sz val="10"/>
      <color theme="1"/>
      <name val="Plus Jakarta Sans"/>
    </font>
    <font>
      <b/>
      <sz val="12"/>
      <color rgb="FF000000"/>
      <name val="Plus Jakarta Sans"/>
    </font>
    <font>
      <sz val="9"/>
      <color rgb="FFFFFFFF"/>
      <name val="Plus Jakarta Sans"/>
    </font>
    <font>
      <sz val="9"/>
      <color theme="0"/>
      <name val="Plus Jakarta Sans"/>
    </font>
    <font>
      <sz val="12"/>
      <color theme="1"/>
      <name val="Plus Jakarta Sans"/>
    </font>
    <font>
      <sz val="12"/>
      <color rgb="FF000000"/>
      <name val="Plus Jakarta Sans"/>
    </font>
    <font>
      <sz val="12"/>
      <color theme="0"/>
      <name val="Plus Jakarta Sans"/>
    </font>
    <font>
      <b/>
      <sz val="12"/>
      <color theme="1"/>
      <name val="Plus Jakarta Sans"/>
    </font>
    <font>
      <vertAlign val="superscript"/>
      <sz val="12"/>
      <color theme="1"/>
      <name val="Plus Jakarta Sans"/>
    </font>
    <font>
      <i/>
      <sz val="12"/>
      <color rgb="FF000000"/>
      <name val="Plus Jakarta Sans"/>
    </font>
    <font>
      <sz val="10"/>
      <color theme="0"/>
      <name val="Plus Jakarta Sans"/>
    </font>
    <font>
      <sz val="12"/>
      <color rgb="FFFF0000"/>
      <name val="Plus Jakarta Sans"/>
    </font>
    <font>
      <b/>
      <sz val="12"/>
      <color theme="0"/>
      <name val="Plus Jakarta Sans"/>
    </font>
    <font>
      <u/>
      <sz val="12"/>
      <color theme="10"/>
      <name val="Plus Jakarta Sans"/>
    </font>
    <font>
      <vertAlign val="superscript"/>
      <sz val="12"/>
      <color rgb="FF000000"/>
      <name val="Plus Jakarta Sans"/>
    </font>
  </fonts>
  <fills count="15">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D6BBEB"/>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FFF2CC"/>
        <bgColor rgb="FF000000"/>
      </patternFill>
    </fill>
    <fill>
      <patternFill patternType="solid">
        <fgColor rgb="FF000000"/>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cellStyleXfs>
  <cellXfs count="130">
    <xf numFmtId="0" fontId="0" fillId="0" borderId="0" xfId="0"/>
    <xf numFmtId="0" fontId="7" fillId="0" borderId="0" xfId="0" applyFont="1"/>
    <xf numFmtId="0" fontId="7" fillId="0" borderId="0" xfId="0" applyFont="1" applyAlignment="1">
      <alignment horizontal="center"/>
    </xf>
    <xf numFmtId="44" fontId="7" fillId="0" borderId="0" xfId="1" applyFont="1" applyAlignment="1"/>
    <xf numFmtId="0" fontId="7" fillId="0" borderId="0" xfId="0" applyFont="1"/>
    <xf numFmtId="164" fontId="8" fillId="2" borderId="0" xfId="0" applyNumberFormat="1" applyFont="1" applyFill="1" applyAlignment="1">
      <alignment horizontal="center" wrapText="1"/>
    </xf>
    <xf numFmtId="0" fontId="10" fillId="0" borderId="0" xfId="0" applyFont="1"/>
    <xf numFmtId="0" fontId="11" fillId="0" borderId="0" xfId="0" applyFont="1" applyAlignment="1">
      <alignment horizontal="center" vertical="center"/>
    </xf>
    <xf numFmtId="0" fontId="10" fillId="0" borderId="0" xfId="0" applyFont="1" applyAlignment="1">
      <alignment horizontal="center"/>
    </xf>
    <xf numFmtId="0" fontId="12" fillId="0" borderId="10" xfId="0" applyFont="1" applyBorder="1" applyAlignment="1">
      <alignment horizontal="left" vertical="center"/>
    </xf>
    <xf numFmtId="0" fontId="13" fillId="0" borderId="0" xfId="0" applyFont="1" applyAlignment="1">
      <alignment vertical="center"/>
    </xf>
    <xf numFmtId="0" fontId="12" fillId="11" borderId="1" xfId="0" applyFont="1" applyFill="1" applyBorder="1" applyAlignment="1">
      <alignment horizontal="left" vertical="center"/>
    </xf>
    <xf numFmtId="0" fontId="12" fillId="11" borderId="2" xfId="0" applyFont="1" applyFill="1" applyBorder="1" applyAlignment="1">
      <alignment horizontal="left" vertical="center"/>
    </xf>
    <xf numFmtId="0" fontId="12" fillId="11" borderId="3" xfId="0" applyFont="1" applyFill="1" applyBorder="1" applyAlignment="1">
      <alignment horizontal="left" vertical="center"/>
    </xf>
    <xf numFmtId="0" fontId="14" fillId="0" borderId="0" xfId="0" applyFont="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6" fillId="0" borderId="0" xfId="0" applyFont="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10" xfId="0" applyFont="1" applyFill="1" applyBorder="1" applyAlignment="1">
      <alignment horizontal="center" vertical="center"/>
    </xf>
    <xf numFmtId="44" fontId="12" fillId="6" borderId="10" xfId="1" applyFont="1" applyFill="1" applyBorder="1" applyAlignment="1">
      <alignment vertical="center"/>
    </xf>
    <xf numFmtId="0" fontId="17" fillId="12" borderId="1" xfId="0" applyFont="1" applyFill="1" applyBorder="1" applyAlignment="1">
      <alignment horizontal="left" vertical="center" wrapText="1"/>
    </xf>
    <xf numFmtId="0" fontId="17" fillId="12" borderId="2" xfId="0" applyFont="1" applyFill="1" applyBorder="1" applyAlignment="1">
      <alignment horizontal="left" vertical="center" wrapText="1"/>
    </xf>
    <xf numFmtId="0" fontId="18" fillId="0" borderId="0" xfId="0" applyFont="1" applyAlignment="1">
      <alignment horizontal="center" vertical="center"/>
    </xf>
    <xf numFmtId="0" fontId="18" fillId="13" borderId="0" xfId="0" applyFont="1" applyFill="1" applyAlignment="1">
      <alignment horizontal="center" vertical="center"/>
    </xf>
    <xf numFmtId="0" fontId="19" fillId="4" borderId="0" xfId="0" applyFont="1" applyFill="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1" fontId="20" fillId="0" borderId="10" xfId="0" applyNumberFormat="1" applyFont="1" applyBorder="1" applyAlignment="1">
      <alignment horizontal="center" vertical="center" wrapText="1"/>
    </xf>
    <xf numFmtId="44" fontId="21" fillId="0" borderId="10" xfId="1" applyFont="1" applyBorder="1" applyAlignment="1">
      <alignment horizontal="center" vertical="center" wrapText="1"/>
    </xf>
    <xf numFmtId="0" fontId="20" fillId="0" borderId="11" xfId="0" applyFont="1" applyBorder="1" applyAlignment="1">
      <alignment horizontal="center" vertical="center"/>
    </xf>
    <xf numFmtId="44" fontId="20" fillId="0" borderId="11" xfId="1" applyFont="1" applyBorder="1" applyAlignment="1">
      <alignment vertical="center"/>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1" fontId="21" fillId="0" borderId="10" xfId="0" applyNumberFormat="1"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vertical="center"/>
    </xf>
    <xf numFmtId="0" fontId="22" fillId="4" borderId="0" xfId="0" applyFont="1" applyFill="1" applyAlignment="1">
      <alignment horizontal="center" vertical="center"/>
    </xf>
    <xf numFmtId="0" fontId="23" fillId="8" borderId="1"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23" fillId="8" borderId="14"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13" fillId="5" borderId="0" xfId="0" applyFont="1" applyFill="1" applyAlignment="1">
      <alignmen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49" fontId="20" fillId="0" borderId="11" xfId="0" applyNumberFormat="1" applyFont="1" applyBorder="1" applyAlignment="1">
      <alignment horizontal="center" vertical="center"/>
    </xf>
    <xf numFmtId="44" fontId="21" fillId="0" borderId="11" xfId="1" applyFont="1" applyBorder="1" applyAlignment="1">
      <alignment horizontal="center" vertical="center"/>
    </xf>
    <xf numFmtId="44" fontId="20" fillId="0" borderId="11" xfId="0" applyNumberFormat="1" applyFont="1" applyBorder="1" applyAlignment="1">
      <alignment vertical="center"/>
    </xf>
    <xf numFmtId="0" fontId="17" fillId="14" borderId="1" xfId="0" applyFont="1" applyFill="1" applyBorder="1" applyAlignment="1">
      <alignment horizontal="left" vertical="center" wrapText="1"/>
    </xf>
    <xf numFmtId="0" fontId="17" fillId="14" borderId="2" xfId="0" applyFont="1" applyFill="1" applyBorder="1" applyAlignment="1">
      <alignment horizontal="left" vertical="center" wrapText="1"/>
    </xf>
    <xf numFmtId="0" fontId="17" fillId="14" borderId="3"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0" xfId="0" applyFont="1" applyBorder="1" applyAlignment="1">
      <alignment horizontal="center" vertical="center"/>
    </xf>
    <xf numFmtId="44" fontId="21" fillId="0" borderId="11" xfId="1" applyFont="1" applyBorder="1" applyAlignment="1">
      <alignment vertical="center"/>
    </xf>
    <xf numFmtId="0" fontId="19" fillId="0" borderId="0" xfId="0" applyFont="1" applyAlignment="1">
      <alignment horizontal="center"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49" fontId="20" fillId="0" borderId="10" xfId="0" applyNumberFormat="1" applyFont="1" applyBorder="1" applyAlignment="1">
      <alignment horizontal="center" vertical="center"/>
    </xf>
    <xf numFmtId="44" fontId="21" fillId="0" borderId="21" xfId="1" applyFont="1" applyBorder="1" applyAlignment="1">
      <alignment horizontal="center" vertical="center"/>
    </xf>
    <xf numFmtId="0" fontId="20" fillId="0" borderId="10" xfId="0" applyFont="1" applyBorder="1" applyAlignment="1">
      <alignment horizontal="center" vertical="center"/>
    </xf>
    <xf numFmtId="44" fontId="20" fillId="0" borderId="10" xfId="1" applyFont="1" applyBorder="1" applyAlignment="1">
      <alignment vertical="center"/>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44" fontId="20" fillId="0" borderId="10" xfId="1" applyFont="1" applyFill="1" applyBorder="1" applyAlignment="1">
      <alignment horizontal="center" vertical="center"/>
    </xf>
    <xf numFmtId="0" fontId="20" fillId="0" borderId="18" xfId="0" applyFont="1" applyBorder="1" applyAlignment="1">
      <alignment horizontal="center" vertical="center"/>
    </xf>
    <xf numFmtId="0" fontId="13" fillId="3" borderId="0" xfId="0" applyFont="1" applyFill="1" applyAlignment="1">
      <alignment vertical="center"/>
    </xf>
    <xf numFmtId="1" fontId="15" fillId="0" borderId="10" xfId="0" applyNumberFormat="1" applyFont="1" applyBorder="1" applyAlignment="1">
      <alignment horizontal="center" vertical="center" wrapText="1"/>
    </xf>
    <xf numFmtId="44" fontId="21" fillId="0" borderId="10" xfId="1" applyFont="1" applyBorder="1" applyAlignment="1">
      <alignment horizontal="center" vertical="center"/>
    </xf>
    <xf numFmtId="44" fontId="20" fillId="0" borderId="11" xfId="1" applyFont="1" applyFill="1" applyBorder="1" applyAlignment="1">
      <alignment vertical="center"/>
    </xf>
    <xf numFmtId="0" fontId="26" fillId="0" borderId="0" xfId="0" applyFont="1" applyAlignment="1">
      <alignment horizontal="center" vertical="center"/>
    </xf>
    <xf numFmtId="0" fontId="26" fillId="4" borderId="0" xfId="0" applyFont="1" applyFill="1" applyAlignment="1">
      <alignment horizontal="center" vertical="center"/>
    </xf>
    <xf numFmtId="44" fontId="20" fillId="0" borderId="10" xfId="1" applyFont="1" applyFill="1" applyBorder="1" applyAlignment="1">
      <alignment horizontal="center" vertical="center" wrapText="1"/>
    </xf>
    <xf numFmtId="0" fontId="15" fillId="0" borderId="1" xfId="0" applyFont="1" applyBorder="1" applyAlignment="1">
      <alignment horizontal="left" vertical="center" wrapText="1"/>
    </xf>
    <xf numFmtId="44" fontId="20" fillId="0" borderId="10" xfId="0" applyNumberFormat="1" applyFont="1" applyBorder="1" applyAlignment="1">
      <alignment vertical="center"/>
    </xf>
    <xf numFmtId="1" fontId="20" fillId="0" borderId="10" xfId="0" applyNumberFormat="1" applyFont="1" applyBorder="1" applyAlignment="1">
      <alignment horizontal="center" vertical="center"/>
    </xf>
    <xf numFmtId="0" fontId="15" fillId="0" borderId="10" xfId="0" applyFont="1" applyBorder="1" applyAlignment="1">
      <alignment horizontal="left" vertical="center" wrapText="1"/>
    </xf>
    <xf numFmtId="0" fontId="20" fillId="0" borderId="10" xfId="0" applyFont="1" applyBorder="1" applyAlignment="1">
      <alignment horizontal="left" vertical="center" wrapText="1"/>
    </xf>
    <xf numFmtId="1" fontId="28" fillId="9" borderId="1" xfId="0" applyNumberFormat="1" applyFont="1" applyFill="1" applyBorder="1" applyAlignment="1">
      <alignment horizontal="left" vertical="center" wrapText="1"/>
    </xf>
    <xf numFmtId="1" fontId="28" fillId="9" borderId="2" xfId="0" applyNumberFormat="1" applyFont="1" applyFill="1" applyBorder="1" applyAlignment="1">
      <alignment horizontal="left" vertical="center" wrapText="1"/>
    </xf>
    <xf numFmtId="1" fontId="28" fillId="9" borderId="3" xfId="0" applyNumberFormat="1" applyFont="1" applyFill="1" applyBorder="1" applyAlignment="1">
      <alignment horizontal="left" vertical="center" wrapText="1"/>
    </xf>
    <xf numFmtId="1" fontId="21" fillId="0" borderId="11" xfId="0" applyNumberFormat="1" applyFont="1" applyBorder="1" applyAlignment="1">
      <alignment horizontal="center" vertical="center" wrapText="1"/>
    </xf>
    <xf numFmtId="49" fontId="20" fillId="0" borderId="11" xfId="0" applyNumberFormat="1" applyFont="1" applyBorder="1" applyAlignment="1">
      <alignment horizontal="center" vertical="center" wrapText="1"/>
    </xf>
    <xf numFmtId="44" fontId="20" fillId="0" borderId="11" xfId="1" applyFont="1" applyBorder="1" applyAlignment="1">
      <alignment horizontal="center" vertical="center"/>
    </xf>
    <xf numFmtId="1" fontId="20" fillId="0" borderId="1" xfId="0" applyNumberFormat="1" applyFont="1" applyBorder="1" applyAlignment="1">
      <alignment horizontal="center" vertical="center"/>
    </xf>
    <xf numFmtId="44" fontId="20" fillId="0" borderId="10" xfId="1" applyFont="1" applyBorder="1" applyAlignment="1">
      <alignment horizontal="center" vertical="center"/>
    </xf>
    <xf numFmtId="49" fontId="20" fillId="0" borderId="10" xfId="0" applyNumberFormat="1" applyFont="1" applyBorder="1" applyAlignment="1">
      <alignment horizontal="center" vertical="center" wrapText="1"/>
    </xf>
    <xf numFmtId="1" fontId="28" fillId="10" borderId="10" xfId="0" applyNumberFormat="1" applyFont="1" applyFill="1" applyBorder="1" applyAlignment="1">
      <alignment horizontal="left" vertical="center" wrapText="1"/>
    </xf>
    <xf numFmtId="0" fontId="20" fillId="0" borderId="10" xfId="0" applyFont="1" applyBorder="1" applyAlignment="1">
      <alignment vertical="center" wrapText="1"/>
    </xf>
    <xf numFmtId="1" fontId="15" fillId="7" borderId="10" xfId="0" applyNumberFormat="1" applyFont="1" applyFill="1" applyBorder="1" applyAlignment="1">
      <alignment horizontal="center" vertical="center" wrapText="1"/>
    </xf>
    <xf numFmtId="0" fontId="15" fillId="0" borderId="0" xfId="0" applyFont="1" applyAlignment="1">
      <alignment vertical="center"/>
    </xf>
    <xf numFmtId="49" fontId="12" fillId="0" borderId="0" xfId="0" applyNumberFormat="1"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vertical="center"/>
    </xf>
    <xf numFmtId="4" fontId="12" fillId="0" borderId="0" xfId="0" applyNumberFormat="1" applyFont="1" applyAlignment="1">
      <alignment horizontal="right" vertical="center"/>
    </xf>
    <xf numFmtId="44" fontId="15" fillId="0" borderId="12" xfId="1" applyFont="1" applyBorder="1" applyAlignment="1">
      <alignment vertical="center"/>
    </xf>
    <xf numFmtId="49" fontId="17" fillId="0" borderId="0" xfId="0" applyNumberFormat="1" applyFont="1" applyAlignment="1">
      <alignment horizontal="center" vertical="center" wrapText="1"/>
    </xf>
    <xf numFmtId="0" fontId="17" fillId="0" borderId="0" xfId="0" applyFont="1" applyAlignment="1">
      <alignment vertical="center" wrapText="1"/>
    </xf>
    <xf numFmtId="4" fontId="20" fillId="0" borderId="0" xfId="0" applyNumberFormat="1" applyFont="1" applyAlignment="1">
      <alignment horizontal="right" vertical="center"/>
    </xf>
    <xf numFmtId="44" fontId="15" fillId="0" borderId="13" xfId="1" applyFont="1" applyBorder="1" applyAlignment="1">
      <alignment vertical="center"/>
    </xf>
    <xf numFmtId="49" fontId="29" fillId="0" borderId="0" xfId="9" applyNumberFormat="1" applyFont="1" applyBorder="1" applyAlignment="1">
      <alignment horizontal="center" vertical="center" wrapText="1"/>
    </xf>
    <xf numFmtId="0" fontId="29" fillId="0" borderId="0" xfId="9" applyFont="1" applyBorder="1" applyAlignment="1">
      <alignment vertical="center" wrapText="1"/>
    </xf>
    <xf numFmtId="4" fontId="21" fillId="0" borderId="0" xfId="0" applyNumberFormat="1" applyFont="1" applyAlignment="1">
      <alignment horizontal="right" vertical="center"/>
    </xf>
    <xf numFmtId="0" fontId="20" fillId="0" borderId="0" xfId="0" applyFont="1" applyAlignment="1">
      <alignment horizontal="center" vertical="center"/>
    </xf>
    <xf numFmtId="1" fontId="12" fillId="0" borderId="0" xfId="0" applyNumberFormat="1" applyFont="1" applyAlignment="1">
      <alignment horizontal="right"/>
    </xf>
    <xf numFmtId="0" fontId="21" fillId="0" borderId="0" xfId="8" applyFont="1" applyAlignment="1">
      <alignment vertical="center"/>
    </xf>
    <xf numFmtId="44" fontId="21" fillId="0" borderId="0" xfId="1" applyFont="1" applyAlignment="1">
      <alignment horizontal="right" vertical="center"/>
    </xf>
    <xf numFmtId="0" fontId="21" fillId="0" borderId="0" xfId="8" applyFont="1" applyAlignment="1">
      <alignment horizontal="center" vertical="center"/>
    </xf>
    <xf numFmtId="0" fontId="20" fillId="0" borderId="0" xfId="0" applyFont="1"/>
    <xf numFmtId="0" fontId="20" fillId="0" borderId="0" xfId="0" applyFont="1" applyAlignment="1">
      <alignment horizontal="center"/>
    </xf>
    <xf numFmtId="44" fontId="20" fillId="0" borderId="0" xfId="1" applyFont="1" applyAlignment="1"/>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twitter.com/PearsonK12" TargetMode="External"/><Relationship Id="rId1" Type="http://schemas.openxmlformats.org/officeDocument/2006/relationships/image" Target="../media/image1.png"/><Relationship Id="rId6" Type="http://schemas.openxmlformats.org/officeDocument/2006/relationships/hyperlink" Target="http://www.pearsoncanada.ca/mathologie" TargetMode="External"/><Relationship Id="rId5" Type="http://schemas.openxmlformats.org/officeDocument/2006/relationships/image" Target="../media/image3.png"/><Relationship Id="rId4" Type="http://schemas.openxmlformats.org/officeDocument/2006/relationships/hyperlink" Target="https://www.facebook.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9071</xdr:colOff>
      <xdr:row>0</xdr:row>
      <xdr:rowOff>63501</xdr:rowOff>
    </xdr:from>
    <xdr:to>
      <xdr:col>7</xdr:col>
      <xdr:colOff>979715</xdr:colOff>
      <xdr:row>0</xdr:row>
      <xdr:rowOff>697319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515928" y="63501"/>
          <a:ext cx="1895930" cy="633818"/>
        </a:xfrm>
        <a:prstGeom prst="rect">
          <a:avLst/>
        </a:prstGeom>
      </xdr:spPr>
    </xdr:pic>
    <xdr:clientData/>
  </xdr:twoCellAnchor>
  <xdr:twoCellAnchor editAs="oneCell">
    <xdr:from>
      <xdr:col>4</xdr:col>
      <xdr:colOff>403411</xdr:colOff>
      <xdr:row>91</xdr:row>
      <xdr:rowOff>77103</xdr:rowOff>
    </xdr:from>
    <xdr:to>
      <xdr:col>5</xdr:col>
      <xdr:colOff>811607</xdr:colOff>
      <xdr:row>93</xdr:row>
      <xdr:rowOff>309705</xdr:rowOff>
    </xdr:to>
    <xdr:pic>
      <xdr:nvPicPr>
        <xdr:cNvPr id="14" name="Picture 13">
          <a:hlinkClick xmlns:r="http://schemas.openxmlformats.org/officeDocument/2006/relationships" r:id="rId2"/>
          <a:extLst>
            <a:ext uri="{FF2B5EF4-FFF2-40B4-BE49-F238E27FC236}">
              <a16:creationId xmlns:a16="http://schemas.microsoft.com/office/drawing/2014/main" id="{4DF8CBFC-33B6-4B70-B2DD-85679E8D2D8F}"/>
            </a:ext>
          </a:extLst>
        </xdr:cNvPr>
        <xdr:cNvPicPr>
          <a:picLocks noChangeAspect="1"/>
        </xdr:cNvPicPr>
      </xdr:nvPicPr>
      <xdr:blipFill>
        <a:blip xmlns:r="http://schemas.openxmlformats.org/officeDocument/2006/relationships" r:embed="rId3"/>
        <a:stretch>
          <a:fillRect/>
        </a:stretch>
      </xdr:blipFill>
      <xdr:spPr>
        <a:xfrm>
          <a:off x="7332849" y="33557478"/>
          <a:ext cx="1932196" cy="661228"/>
        </a:xfrm>
        <a:prstGeom prst="rect">
          <a:avLst/>
        </a:prstGeom>
      </xdr:spPr>
    </xdr:pic>
    <xdr:clientData/>
  </xdr:twoCellAnchor>
  <xdr:twoCellAnchor editAs="oneCell">
    <xdr:from>
      <xdr:col>5</xdr:col>
      <xdr:colOff>832692</xdr:colOff>
      <xdr:row>91</xdr:row>
      <xdr:rowOff>74938</xdr:rowOff>
    </xdr:from>
    <xdr:to>
      <xdr:col>7</xdr:col>
      <xdr:colOff>464143</xdr:colOff>
      <xdr:row>93</xdr:row>
      <xdr:rowOff>307540</xdr:rowOff>
    </xdr:to>
    <xdr:pic>
      <xdr:nvPicPr>
        <xdr:cNvPr id="15" name="Picture 14">
          <a:hlinkClick xmlns:r="http://schemas.openxmlformats.org/officeDocument/2006/relationships" r:id="rId4"/>
          <a:extLst>
            <a:ext uri="{FF2B5EF4-FFF2-40B4-BE49-F238E27FC236}">
              <a16:creationId xmlns:a16="http://schemas.microsoft.com/office/drawing/2014/main" id="{67AC3C18-3EE8-40BD-B982-EC41A54E2A9A}"/>
            </a:ext>
          </a:extLst>
        </xdr:cNvPr>
        <xdr:cNvPicPr>
          <a:picLocks noChangeAspect="1"/>
        </xdr:cNvPicPr>
      </xdr:nvPicPr>
      <xdr:blipFill>
        <a:blip xmlns:r="http://schemas.openxmlformats.org/officeDocument/2006/relationships" r:embed="rId5"/>
        <a:stretch>
          <a:fillRect/>
        </a:stretch>
      </xdr:blipFill>
      <xdr:spPr>
        <a:xfrm>
          <a:off x="9286130" y="33555313"/>
          <a:ext cx="1925388" cy="661228"/>
        </a:xfrm>
        <a:prstGeom prst="rect">
          <a:avLst/>
        </a:prstGeom>
      </xdr:spPr>
    </xdr:pic>
    <xdr:clientData/>
  </xdr:twoCellAnchor>
  <xdr:twoCellAnchor>
    <xdr:from>
      <xdr:col>0</xdr:col>
      <xdr:colOff>150756</xdr:colOff>
      <xdr:row>84</xdr:row>
      <xdr:rowOff>121801</xdr:rowOff>
    </xdr:from>
    <xdr:to>
      <xdr:col>2</xdr:col>
      <xdr:colOff>668015</xdr:colOff>
      <xdr:row>87</xdr:row>
      <xdr:rowOff>258286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244930</xdr:colOff>
      <xdr:row>0</xdr:row>
      <xdr:rowOff>217714</xdr:rowOff>
    </xdr:from>
    <xdr:to>
      <xdr:col>1</xdr:col>
      <xdr:colOff>616858</xdr:colOff>
      <xdr:row>0</xdr:row>
      <xdr:rowOff>491467</xdr:rowOff>
    </xdr:to>
    <xdr:pic>
      <xdr:nvPicPr>
        <xdr:cNvPr id="3" name="Picture 2">
          <a:extLst>
            <a:ext uri="{FF2B5EF4-FFF2-40B4-BE49-F238E27FC236}">
              <a16:creationId xmlns:a16="http://schemas.microsoft.com/office/drawing/2014/main" id="{EC06E4BC-6979-7A5A-F005-3F925704A6B1}"/>
            </a:ext>
          </a:extLst>
        </xdr:cNvPr>
        <xdr:cNvPicPr>
          <a:picLocks noChangeAspect="1"/>
        </xdr:cNvPicPr>
      </xdr:nvPicPr>
      <xdr:blipFill>
        <a:blip xmlns:r="http://schemas.openxmlformats.org/officeDocument/2006/relationships" r:embed="rId7"/>
        <a:stretch>
          <a:fillRect/>
        </a:stretch>
      </xdr:blipFill>
      <xdr:spPr>
        <a:xfrm>
          <a:off x="244930" y="217714"/>
          <a:ext cx="1360714" cy="27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4"/>
  <sheetViews>
    <sheetView tabSelected="1" zoomScale="70" zoomScaleNormal="70" zoomScaleSheetLayoutView="70" zoomScalePageLayoutView="70" workbookViewId="0">
      <selection activeCell="A81" sqref="A81:D81"/>
    </sheetView>
  </sheetViews>
  <sheetFormatPr defaultColWidth="10.9140625" defaultRowHeight="15.5" x14ac:dyDescent="0.35"/>
  <cols>
    <col min="1" max="1" width="13" style="1" customWidth="1"/>
    <col min="2" max="2" width="53.9140625" style="1" customWidth="1"/>
    <col min="3" max="3" width="10.4140625" style="2" customWidth="1"/>
    <col min="4" max="4" width="13.9140625" style="1" customWidth="1"/>
    <col min="5" max="5" width="20" style="1" customWidth="1"/>
    <col min="6" max="6" width="17.58203125" style="1" customWidth="1"/>
    <col min="7" max="7" width="12.08203125" style="1" customWidth="1"/>
    <col min="8" max="8" width="17.08203125" style="3" customWidth="1"/>
    <col min="9" max="16384" width="10.9140625" style="1"/>
  </cols>
  <sheetData>
    <row r="1" spans="1:38" ht="61.5" customHeight="1" x14ac:dyDescent="0.35">
      <c r="A1" s="4"/>
      <c r="B1" s="4"/>
      <c r="C1" s="4"/>
      <c r="D1" s="4"/>
      <c r="E1" s="4"/>
      <c r="F1" s="4"/>
      <c r="G1" s="4"/>
      <c r="H1" s="4"/>
    </row>
    <row r="2" spans="1:38" s="6" customFormat="1" ht="47.5" customHeight="1" x14ac:dyDescent="1.25">
      <c r="A2" s="5" t="s">
        <v>85</v>
      </c>
      <c r="B2" s="5"/>
      <c r="C2" s="5"/>
      <c r="D2" s="5"/>
      <c r="E2" s="5"/>
      <c r="F2" s="5"/>
      <c r="G2" s="5"/>
      <c r="H2" s="5"/>
    </row>
    <row r="3" spans="1:38" s="6" customFormat="1" ht="25" customHeight="1" x14ac:dyDescent="0.8">
      <c r="A3" s="7" t="s">
        <v>56</v>
      </c>
      <c r="B3" s="8"/>
      <c r="C3" s="8"/>
      <c r="D3" s="8"/>
      <c r="E3" s="8"/>
      <c r="F3" s="8"/>
      <c r="G3" s="8"/>
      <c r="H3" s="8"/>
    </row>
    <row r="4" spans="1:38" s="10" customFormat="1" ht="24" customHeight="1" x14ac:dyDescent="0.35">
      <c r="A4" s="9" t="s">
        <v>0</v>
      </c>
      <c r="B4" s="9"/>
      <c r="C4" s="9"/>
      <c r="D4" s="9"/>
      <c r="E4" s="9"/>
      <c r="F4" s="9"/>
      <c r="G4" s="9"/>
      <c r="H4" s="9"/>
    </row>
    <row r="5" spans="1:38" s="14" customFormat="1" ht="24" customHeight="1" x14ac:dyDescent="0.35">
      <c r="A5" s="11" t="s">
        <v>1</v>
      </c>
      <c r="B5" s="12"/>
      <c r="C5" s="13"/>
      <c r="D5" s="11" t="s">
        <v>2</v>
      </c>
      <c r="E5" s="12"/>
      <c r="F5" s="12"/>
      <c r="G5" s="12"/>
      <c r="H5" s="13"/>
    </row>
    <row r="6" spans="1:38" s="10" customFormat="1" ht="24" customHeight="1" x14ac:dyDescent="0.35">
      <c r="A6" s="15" t="s">
        <v>3</v>
      </c>
      <c r="B6" s="16"/>
      <c r="C6" s="17"/>
      <c r="D6" s="15"/>
      <c r="E6" s="16"/>
      <c r="F6" s="16"/>
      <c r="G6" s="16"/>
      <c r="H6" s="17"/>
    </row>
    <row r="7" spans="1:38" s="21" customFormat="1" ht="24" customHeight="1" x14ac:dyDescent="0.35">
      <c r="A7" s="18" t="s">
        <v>4</v>
      </c>
      <c r="B7" s="19"/>
      <c r="C7" s="20"/>
      <c r="D7" s="18" t="s">
        <v>4</v>
      </c>
      <c r="E7" s="19"/>
      <c r="F7" s="19"/>
      <c r="G7" s="19"/>
      <c r="H7" s="20"/>
    </row>
    <row r="8" spans="1:38" s="10" customFormat="1" ht="24" customHeight="1" x14ac:dyDescent="0.35">
      <c r="A8" s="22" t="s">
        <v>5</v>
      </c>
      <c r="B8" s="23"/>
      <c r="C8" s="24"/>
      <c r="D8" s="22" t="s">
        <v>5</v>
      </c>
      <c r="E8" s="23"/>
      <c r="F8" s="23"/>
      <c r="G8" s="23"/>
      <c r="H8" s="24"/>
    </row>
    <row r="9" spans="1:38" s="10" customFormat="1" ht="24" customHeight="1" x14ac:dyDescent="0.35">
      <c r="A9" s="22" t="s">
        <v>6</v>
      </c>
      <c r="B9" s="23"/>
      <c r="C9" s="24"/>
      <c r="D9" s="22" t="s">
        <v>6</v>
      </c>
      <c r="E9" s="23"/>
      <c r="F9" s="23"/>
      <c r="G9" s="23"/>
      <c r="H9" s="24"/>
    </row>
    <row r="10" spans="1:38" s="10" customFormat="1" ht="24" customHeight="1" x14ac:dyDescent="0.35">
      <c r="A10" s="22" t="s">
        <v>7</v>
      </c>
      <c r="B10" s="23"/>
      <c r="C10" s="24"/>
      <c r="D10" s="22" t="s">
        <v>7</v>
      </c>
      <c r="E10" s="23"/>
      <c r="F10" s="23"/>
      <c r="G10" s="23"/>
      <c r="H10" s="24"/>
    </row>
    <row r="11" spans="1:38" s="10" customFormat="1" ht="24" customHeight="1" x14ac:dyDescent="0.35">
      <c r="A11" s="22" t="s">
        <v>8</v>
      </c>
      <c r="B11" s="23"/>
      <c r="C11" s="24"/>
      <c r="D11" s="22" t="s">
        <v>8</v>
      </c>
      <c r="E11" s="23"/>
      <c r="F11" s="23"/>
      <c r="G11" s="23"/>
      <c r="H11" s="24"/>
    </row>
    <row r="12" spans="1:38" s="10" customFormat="1" ht="28.5" customHeight="1" x14ac:dyDescent="0.35">
      <c r="A12" s="25" t="s">
        <v>9</v>
      </c>
      <c r="B12" s="26"/>
      <c r="C12" s="27"/>
      <c r="D12" s="28" t="s">
        <v>10</v>
      </c>
      <c r="E12" s="29"/>
      <c r="F12" s="29"/>
      <c r="G12" s="29"/>
      <c r="H12" s="30"/>
    </row>
    <row r="13" spans="1:38" s="10" customFormat="1" ht="32.25" customHeight="1" x14ac:dyDescent="0.35">
      <c r="A13" s="31" t="s">
        <v>11</v>
      </c>
      <c r="B13" s="32"/>
      <c r="C13" s="32"/>
      <c r="D13" s="33"/>
      <c r="E13" s="34" t="s">
        <v>12</v>
      </c>
      <c r="F13" s="34" t="s">
        <v>13</v>
      </c>
      <c r="G13" s="34" t="s">
        <v>14</v>
      </c>
      <c r="H13" s="35" t="s">
        <v>15</v>
      </c>
    </row>
    <row r="14" spans="1:38" s="40" customFormat="1" ht="25.25" customHeight="1" x14ac:dyDescent="0.35">
      <c r="A14" s="36" t="s">
        <v>58</v>
      </c>
      <c r="B14" s="37"/>
      <c r="C14" s="37"/>
      <c r="D14" s="37"/>
      <c r="E14" s="37"/>
      <c r="F14" s="37"/>
      <c r="G14" s="37"/>
      <c r="H14" s="37"/>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9"/>
    </row>
    <row r="15" spans="1:38" s="10" customFormat="1" ht="40.75" customHeight="1" x14ac:dyDescent="0.35">
      <c r="A15" s="41" t="s">
        <v>74</v>
      </c>
      <c r="B15" s="42"/>
      <c r="C15" s="42"/>
      <c r="D15" s="43"/>
      <c r="E15" s="44">
        <v>9780134885841</v>
      </c>
      <c r="F15" s="45">
        <v>3999</v>
      </c>
      <c r="G15" s="46"/>
      <c r="H15" s="47">
        <f>G15*F15</f>
        <v>0</v>
      </c>
    </row>
    <row r="16" spans="1:38" s="54" customFormat="1" ht="68.5" customHeight="1" x14ac:dyDescent="0.35">
      <c r="A16" s="48" t="s">
        <v>59</v>
      </c>
      <c r="B16" s="49"/>
      <c r="C16" s="49"/>
      <c r="D16" s="50"/>
      <c r="E16" s="51">
        <v>9780138212438</v>
      </c>
      <c r="F16" s="45">
        <v>1099</v>
      </c>
      <c r="G16" s="52"/>
      <c r="H16" s="47">
        <f>G16*F16</f>
        <v>0</v>
      </c>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7" s="59" customFormat="1" ht="92.25" customHeight="1" x14ac:dyDescent="0.35">
      <c r="A17" s="55" t="s">
        <v>86</v>
      </c>
      <c r="B17" s="56"/>
      <c r="C17" s="56"/>
      <c r="D17" s="57"/>
      <c r="E17" s="56"/>
      <c r="F17" s="56"/>
      <c r="G17" s="56"/>
      <c r="H17" s="58"/>
      <c r="I17" s="10"/>
      <c r="J17" s="10"/>
      <c r="K17" s="10"/>
      <c r="L17" s="10"/>
      <c r="M17" s="10"/>
      <c r="N17" s="10"/>
      <c r="O17" s="10"/>
      <c r="P17" s="10"/>
      <c r="Q17" s="10"/>
      <c r="R17" s="10"/>
      <c r="S17" s="10"/>
      <c r="T17" s="10"/>
      <c r="U17" s="10"/>
      <c r="V17" s="10"/>
      <c r="W17" s="10"/>
      <c r="X17" s="10"/>
      <c r="Y17" s="10"/>
      <c r="Z17" s="10"/>
      <c r="AA17" s="10"/>
    </row>
    <row r="18" spans="1:37" s="10" customFormat="1" ht="52.5" customHeight="1" x14ac:dyDescent="0.35">
      <c r="A18" s="41" t="s">
        <v>60</v>
      </c>
      <c r="B18" s="60"/>
      <c r="C18" s="60"/>
      <c r="D18" s="61"/>
      <c r="E18" s="62" t="s">
        <v>16</v>
      </c>
      <c r="F18" s="63">
        <v>40</v>
      </c>
      <c r="G18" s="46"/>
      <c r="H18" s="64">
        <f>G18*F18</f>
        <v>0</v>
      </c>
    </row>
    <row r="19" spans="1:37" s="10" customFormat="1" ht="54" customHeight="1" x14ac:dyDescent="0.35">
      <c r="A19" s="41" t="s">
        <v>75</v>
      </c>
      <c r="B19" s="60"/>
      <c r="C19" s="60"/>
      <c r="D19" s="61"/>
      <c r="E19" s="62" t="s">
        <v>76</v>
      </c>
      <c r="F19" s="63">
        <v>29</v>
      </c>
      <c r="G19" s="46"/>
      <c r="H19" s="64">
        <f>G19*F19</f>
        <v>0</v>
      </c>
    </row>
    <row r="20" spans="1:37" s="10" customFormat="1" ht="93" customHeight="1" x14ac:dyDescent="0.35">
      <c r="A20" s="65" t="s">
        <v>87</v>
      </c>
      <c r="B20" s="66"/>
      <c r="C20" s="66"/>
      <c r="D20" s="66"/>
      <c r="E20" s="66"/>
      <c r="F20" s="66"/>
      <c r="G20" s="66"/>
      <c r="H20" s="67"/>
    </row>
    <row r="21" spans="1:37" s="10" customFormat="1" ht="34.5" customHeight="1" x14ac:dyDescent="0.35">
      <c r="A21" s="68" t="s">
        <v>77</v>
      </c>
      <c r="B21" s="69"/>
      <c r="C21" s="69"/>
      <c r="D21" s="70"/>
      <c r="E21" s="51">
        <v>9780135409213</v>
      </c>
      <c r="F21" s="63">
        <v>199</v>
      </c>
      <c r="G21" s="71"/>
      <c r="H21" s="72">
        <f t="shared" ref="H21:H22" si="0">F21*G21</f>
        <v>0</v>
      </c>
    </row>
    <row r="22" spans="1:37" s="10" customFormat="1" ht="34.5" customHeight="1" x14ac:dyDescent="0.35">
      <c r="A22" s="68" t="s">
        <v>78</v>
      </c>
      <c r="B22" s="69"/>
      <c r="C22" s="69"/>
      <c r="D22" s="70"/>
      <c r="E22" s="51">
        <v>9780135409220</v>
      </c>
      <c r="F22" s="63">
        <v>499</v>
      </c>
      <c r="G22" s="71"/>
      <c r="H22" s="72">
        <f t="shared" si="0"/>
        <v>0</v>
      </c>
    </row>
    <row r="23" spans="1:37" s="40" customFormat="1" ht="24.9" customHeight="1" x14ac:dyDescent="0.35">
      <c r="A23" s="36" t="s">
        <v>61</v>
      </c>
      <c r="B23" s="37"/>
      <c r="C23" s="37"/>
      <c r="D23" s="37"/>
      <c r="E23" s="37"/>
      <c r="F23" s="37"/>
      <c r="G23" s="37"/>
      <c r="H23" s="37"/>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s="10" customFormat="1" ht="42.75" customHeight="1" x14ac:dyDescent="0.35">
      <c r="A24" s="74" t="s">
        <v>68</v>
      </c>
      <c r="B24" s="75"/>
      <c r="C24" s="75"/>
      <c r="D24" s="76"/>
      <c r="E24" s="77" t="s">
        <v>17</v>
      </c>
      <c r="F24" s="78">
        <v>1099</v>
      </c>
      <c r="G24" s="79"/>
      <c r="H24" s="80">
        <f t="shared" ref="H24:H26" si="1">G24*F24</f>
        <v>0</v>
      </c>
    </row>
    <row r="25" spans="1:37" s="85" customFormat="1" ht="47" customHeight="1" x14ac:dyDescent="0.35">
      <c r="A25" s="81" t="s">
        <v>20</v>
      </c>
      <c r="B25" s="82"/>
      <c r="C25" s="82"/>
      <c r="D25" s="82"/>
      <c r="E25" s="44">
        <v>9780134885902</v>
      </c>
      <c r="F25" s="83">
        <v>425</v>
      </c>
      <c r="G25" s="84"/>
      <c r="H25" s="80">
        <f t="shared" si="1"/>
        <v>0</v>
      </c>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7" s="10" customFormat="1" ht="42.75" customHeight="1" x14ac:dyDescent="0.35">
      <c r="A26" s="41" t="s">
        <v>69</v>
      </c>
      <c r="B26" s="42"/>
      <c r="C26" s="42"/>
      <c r="D26" s="42"/>
      <c r="E26" s="86">
        <v>9780137560578</v>
      </c>
      <c r="F26" s="87">
        <v>390</v>
      </c>
      <c r="G26" s="79"/>
      <c r="H26" s="80">
        <f t="shared" si="1"/>
        <v>0</v>
      </c>
    </row>
    <row r="27" spans="1:37" s="40" customFormat="1" ht="25.25" customHeight="1" x14ac:dyDescent="0.35">
      <c r="A27" s="36" t="s">
        <v>62</v>
      </c>
      <c r="B27" s="37"/>
      <c r="C27" s="37"/>
      <c r="D27" s="37"/>
      <c r="E27" s="37"/>
      <c r="F27" s="37"/>
      <c r="G27" s="37"/>
      <c r="H27" s="37"/>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1:37" s="10" customFormat="1" ht="42.75" customHeight="1" x14ac:dyDescent="0.35">
      <c r="A28" s="74" t="s">
        <v>88</v>
      </c>
      <c r="B28" s="75"/>
      <c r="C28" s="75"/>
      <c r="D28" s="76"/>
      <c r="E28" s="77" t="s">
        <v>18</v>
      </c>
      <c r="F28" s="87">
        <v>1099</v>
      </c>
      <c r="G28" s="79"/>
      <c r="H28" s="80">
        <f t="shared" ref="H28:H30" si="2">G28*F28</f>
        <v>0</v>
      </c>
    </row>
    <row r="29" spans="1:37" s="90" customFormat="1" ht="39" customHeight="1" x14ac:dyDescent="0.35">
      <c r="A29" s="74" t="s">
        <v>89</v>
      </c>
      <c r="B29" s="75"/>
      <c r="C29" s="75"/>
      <c r="D29" s="76"/>
      <c r="E29" s="62" t="s">
        <v>70</v>
      </c>
      <c r="F29" s="88">
        <v>695</v>
      </c>
      <c r="G29" s="46"/>
      <c r="H29" s="47">
        <f t="shared" si="2"/>
        <v>0</v>
      </c>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row>
    <row r="30" spans="1:37" s="10" customFormat="1" ht="42.75" customHeight="1" x14ac:dyDescent="0.35">
      <c r="A30" s="41" t="s">
        <v>71</v>
      </c>
      <c r="B30" s="42"/>
      <c r="C30" s="42"/>
      <c r="D30" s="42"/>
      <c r="E30" s="86">
        <v>9780137560738</v>
      </c>
      <c r="F30" s="91">
        <v>390</v>
      </c>
      <c r="G30" s="79"/>
      <c r="H30" s="80">
        <f t="shared" si="2"/>
        <v>0</v>
      </c>
    </row>
    <row r="31" spans="1:37" s="10" customFormat="1" ht="46" customHeight="1" x14ac:dyDescent="0.35">
      <c r="A31" s="92" t="s">
        <v>101</v>
      </c>
      <c r="B31" s="42"/>
      <c r="C31" s="42"/>
      <c r="D31" s="43"/>
      <c r="E31" s="44">
        <v>9780135335345</v>
      </c>
      <c r="F31" s="83">
        <v>25</v>
      </c>
      <c r="G31" s="79"/>
      <c r="H31" s="93">
        <f>G31*F31</f>
        <v>0</v>
      </c>
    </row>
    <row r="32" spans="1:37" s="40" customFormat="1" ht="35.5" customHeight="1" x14ac:dyDescent="0.35">
      <c r="A32" s="36" t="s">
        <v>63</v>
      </c>
      <c r="B32" s="37"/>
      <c r="C32" s="37"/>
      <c r="D32" s="37"/>
      <c r="E32" s="37"/>
      <c r="F32" s="37"/>
      <c r="G32" s="37"/>
      <c r="H32" s="37"/>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row>
    <row r="33" spans="1:38" s="10" customFormat="1" ht="42.5" customHeight="1" x14ac:dyDescent="0.35">
      <c r="A33" s="74" t="s">
        <v>90</v>
      </c>
      <c r="B33" s="75"/>
      <c r="C33" s="75"/>
      <c r="D33" s="76"/>
      <c r="E33" s="77" t="s">
        <v>19</v>
      </c>
      <c r="F33" s="87">
        <v>1099</v>
      </c>
      <c r="G33" s="79"/>
      <c r="H33" s="80">
        <f t="shared" ref="H33:H35" si="3">G33*F33</f>
        <v>0</v>
      </c>
    </row>
    <row r="34" spans="1:38" s="59" customFormat="1" ht="44" customHeight="1" x14ac:dyDescent="0.35">
      <c r="A34" s="74" t="s">
        <v>91</v>
      </c>
      <c r="B34" s="75"/>
      <c r="C34" s="75"/>
      <c r="D34" s="76"/>
      <c r="E34" s="94">
        <v>9780138180423</v>
      </c>
      <c r="F34" s="88">
        <v>695</v>
      </c>
      <c r="G34" s="46"/>
      <c r="H34" s="47">
        <f t="shared" si="3"/>
        <v>0</v>
      </c>
      <c r="I34" s="10"/>
      <c r="J34" s="10"/>
      <c r="K34" s="10"/>
      <c r="L34" s="10"/>
      <c r="M34" s="10"/>
      <c r="N34" s="10"/>
      <c r="O34" s="10"/>
      <c r="P34" s="10"/>
      <c r="Q34" s="10"/>
      <c r="R34" s="10"/>
      <c r="S34" s="10"/>
      <c r="T34" s="10"/>
      <c r="U34" s="10"/>
      <c r="V34" s="10"/>
      <c r="W34" s="10"/>
      <c r="X34" s="10"/>
      <c r="Y34" s="10"/>
      <c r="Z34" s="10"/>
      <c r="AA34" s="10"/>
    </row>
    <row r="35" spans="1:38" s="10" customFormat="1" ht="42.5" customHeight="1" x14ac:dyDescent="0.35">
      <c r="A35" s="41" t="s">
        <v>72</v>
      </c>
      <c r="B35" s="42"/>
      <c r="C35" s="42"/>
      <c r="D35" s="42"/>
      <c r="E35" s="86">
        <v>9780137560684</v>
      </c>
      <c r="F35" s="91">
        <v>390</v>
      </c>
      <c r="G35" s="79"/>
      <c r="H35" s="80">
        <f t="shared" si="3"/>
        <v>0</v>
      </c>
    </row>
    <row r="36" spans="1:38" s="10" customFormat="1" ht="46" customHeight="1" x14ac:dyDescent="0.35">
      <c r="A36" s="92" t="s">
        <v>102</v>
      </c>
      <c r="B36" s="42"/>
      <c r="C36" s="42"/>
      <c r="D36" s="43"/>
      <c r="E36" s="44">
        <v>9780135335345</v>
      </c>
      <c r="F36" s="83">
        <v>25</v>
      </c>
      <c r="G36" s="79"/>
      <c r="H36" s="93">
        <f>G36*F36</f>
        <v>0</v>
      </c>
    </row>
    <row r="37" spans="1:38" s="40" customFormat="1" ht="29.5" customHeight="1" x14ac:dyDescent="0.35">
      <c r="A37" s="36" t="s">
        <v>64</v>
      </c>
      <c r="B37" s="37"/>
      <c r="C37" s="37"/>
      <c r="D37" s="37"/>
      <c r="E37" s="37"/>
      <c r="F37" s="37"/>
      <c r="G37" s="37"/>
      <c r="H37" s="37"/>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9"/>
    </row>
    <row r="38" spans="1:38" s="10" customFormat="1" ht="42.75" customHeight="1" x14ac:dyDescent="0.35">
      <c r="A38" s="74" t="s">
        <v>92</v>
      </c>
      <c r="B38" s="75"/>
      <c r="C38" s="75"/>
      <c r="D38" s="76"/>
      <c r="E38" s="94">
        <v>9780134885896</v>
      </c>
      <c r="F38" s="87">
        <v>1099</v>
      </c>
      <c r="G38" s="79"/>
      <c r="H38" s="80">
        <f t="shared" ref="H38:H39" si="4">G38*F38</f>
        <v>0</v>
      </c>
    </row>
    <row r="39" spans="1:38" s="10" customFormat="1" ht="42.75" customHeight="1" x14ac:dyDescent="0.35">
      <c r="A39" s="41" t="s">
        <v>73</v>
      </c>
      <c r="B39" s="42"/>
      <c r="C39" s="42"/>
      <c r="D39" s="42"/>
      <c r="E39" s="86">
        <v>9780137560691</v>
      </c>
      <c r="F39" s="91">
        <v>390</v>
      </c>
      <c r="G39" s="79"/>
      <c r="H39" s="80">
        <f t="shared" si="4"/>
        <v>0</v>
      </c>
    </row>
    <row r="40" spans="1:38" s="10" customFormat="1" ht="46" customHeight="1" x14ac:dyDescent="0.35">
      <c r="A40" s="92" t="s">
        <v>103</v>
      </c>
      <c r="B40" s="42"/>
      <c r="C40" s="42"/>
      <c r="D40" s="43"/>
      <c r="E40" s="44">
        <v>9780136762225</v>
      </c>
      <c r="F40" s="83">
        <v>25</v>
      </c>
      <c r="G40" s="79"/>
      <c r="H40" s="80">
        <f>G40*F40</f>
        <v>0</v>
      </c>
    </row>
    <row r="41" spans="1:38" s="10" customFormat="1" ht="46" customHeight="1" x14ac:dyDescent="0.35">
      <c r="A41" s="92" t="s">
        <v>104</v>
      </c>
      <c r="B41" s="42"/>
      <c r="C41" s="42"/>
      <c r="D41" s="43"/>
      <c r="E41" s="44">
        <v>9780135450864</v>
      </c>
      <c r="F41" s="83">
        <v>25</v>
      </c>
      <c r="G41" s="79"/>
      <c r="H41" s="93">
        <f>G41*F41</f>
        <v>0</v>
      </c>
    </row>
    <row r="42" spans="1:38" s="10" customFormat="1" ht="46" customHeight="1" x14ac:dyDescent="0.35">
      <c r="A42" s="92" t="s">
        <v>81</v>
      </c>
      <c r="B42" s="42"/>
      <c r="C42" s="42"/>
      <c r="D42" s="43"/>
      <c r="E42" s="44">
        <v>9780135345986</v>
      </c>
      <c r="F42" s="83">
        <v>13.27</v>
      </c>
      <c r="G42" s="79"/>
      <c r="H42" s="93">
        <f>G42*F42</f>
        <v>0</v>
      </c>
    </row>
    <row r="43" spans="1:38" s="10" customFormat="1" ht="46" customHeight="1" x14ac:dyDescent="0.35">
      <c r="A43" s="92" t="s">
        <v>82</v>
      </c>
      <c r="B43" s="42"/>
      <c r="C43" s="42"/>
      <c r="D43" s="43"/>
      <c r="E43" s="44">
        <v>9780135345993</v>
      </c>
      <c r="F43" s="83">
        <v>39.93</v>
      </c>
      <c r="G43" s="79"/>
      <c r="H43" s="93">
        <f>G43*F43</f>
        <v>0</v>
      </c>
    </row>
    <row r="44" spans="1:38" s="40" customFormat="1" ht="29.5" customHeight="1" x14ac:dyDescent="0.35">
      <c r="A44" s="36" t="s">
        <v>65</v>
      </c>
      <c r="B44" s="37"/>
      <c r="C44" s="37"/>
      <c r="D44" s="37"/>
      <c r="E44" s="37"/>
      <c r="F44" s="37"/>
      <c r="G44" s="37"/>
      <c r="H44" s="37"/>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9"/>
    </row>
    <row r="45" spans="1:38" s="10" customFormat="1" ht="43.5" customHeight="1" x14ac:dyDescent="0.35">
      <c r="A45" s="92" t="s">
        <v>105</v>
      </c>
      <c r="B45" s="42"/>
      <c r="C45" s="42"/>
      <c r="D45" s="43"/>
      <c r="E45" s="44">
        <v>9780136762225</v>
      </c>
      <c r="F45" s="83">
        <v>25</v>
      </c>
      <c r="G45" s="79"/>
      <c r="H45" s="80">
        <f t="shared" ref="H45" si="5">G45*F45</f>
        <v>0</v>
      </c>
    </row>
    <row r="46" spans="1:38" s="10" customFormat="1" ht="43.5" customHeight="1" x14ac:dyDescent="0.35">
      <c r="A46" s="92" t="s">
        <v>104</v>
      </c>
      <c r="B46" s="42"/>
      <c r="C46" s="42"/>
      <c r="D46" s="43"/>
      <c r="E46" s="44">
        <v>9780135450864</v>
      </c>
      <c r="F46" s="83">
        <v>25</v>
      </c>
      <c r="G46" s="79"/>
      <c r="H46" s="93">
        <f>G46*F46</f>
        <v>0</v>
      </c>
    </row>
    <row r="47" spans="1:38" s="10" customFormat="1" ht="38.15" customHeight="1" x14ac:dyDescent="0.35">
      <c r="A47" s="95" t="s">
        <v>83</v>
      </c>
      <c r="B47" s="96"/>
      <c r="C47" s="96"/>
      <c r="D47" s="96"/>
      <c r="E47" s="44">
        <v>9780135346020</v>
      </c>
      <c r="F47" s="83">
        <v>13.27</v>
      </c>
      <c r="G47" s="79"/>
      <c r="H47" s="93">
        <f>G47*F47</f>
        <v>0</v>
      </c>
    </row>
    <row r="48" spans="1:38" s="10" customFormat="1" ht="38.15" customHeight="1" x14ac:dyDescent="0.35">
      <c r="A48" s="95" t="s">
        <v>84</v>
      </c>
      <c r="B48" s="96"/>
      <c r="C48" s="96"/>
      <c r="D48" s="96"/>
      <c r="E48" s="44">
        <v>9780135346044</v>
      </c>
      <c r="F48" s="83">
        <v>39.93</v>
      </c>
      <c r="G48" s="79"/>
      <c r="H48" s="93">
        <f>G48*F48</f>
        <v>0</v>
      </c>
    </row>
    <row r="49" spans="1:38" s="40" customFormat="1" ht="29.5" customHeight="1" x14ac:dyDescent="0.35">
      <c r="A49" s="36" t="s">
        <v>66</v>
      </c>
      <c r="B49" s="37"/>
      <c r="C49" s="37"/>
      <c r="D49" s="37"/>
      <c r="E49" s="37"/>
      <c r="F49" s="37"/>
      <c r="G49" s="37"/>
      <c r="H49" s="37"/>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9"/>
    </row>
    <row r="50" spans="1:38" s="40" customFormat="1" ht="43" customHeight="1" x14ac:dyDescent="0.35">
      <c r="A50" s="92" t="s">
        <v>104</v>
      </c>
      <c r="B50" s="42"/>
      <c r="C50" s="42"/>
      <c r="D50" s="43"/>
      <c r="E50" s="44">
        <v>9780135450864</v>
      </c>
      <c r="F50" s="83">
        <v>25</v>
      </c>
      <c r="G50" s="79"/>
      <c r="H50" s="93">
        <f>G50*F50</f>
        <v>0</v>
      </c>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9"/>
    </row>
    <row r="51" spans="1:38" s="10" customFormat="1" ht="42.5" customHeight="1" x14ac:dyDescent="0.35">
      <c r="A51" s="92" t="s">
        <v>106</v>
      </c>
      <c r="B51" s="42"/>
      <c r="C51" s="42"/>
      <c r="D51" s="43"/>
      <c r="E51" s="44">
        <v>9780138164744</v>
      </c>
      <c r="F51" s="83">
        <v>25</v>
      </c>
      <c r="G51" s="79"/>
      <c r="H51" s="80">
        <f t="shared" ref="H51" si="6">G51*F51</f>
        <v>0</v>
      </c>
    </row>
    <row r="52" spans="1:38" s="10" customFormat="1" ht="42.5" customHeight="1" x14ac:dyDescent="0.35">
      <c r="A52" s="92" t="s">
        <v>107</v>
      </c>
      <c r="B52" s="42"/>
      <c r="C52" s="42"/>
      <c r="D52" s="43"/>
      <c r="E52" s="44">
        <v>9780135450864</v>
      </c>
      <c r="F52" s="83">
        <v>25</v>
      </c>
      <c r="G52" s="79"/>
      <c r="H52" s="93">
        <f>G52*F52</f>
        <v>0</v>
      </c>
    </row>
    <row r="53" spans="1:38" s="10" customFormat="1" ht="38.15" customHeight="1" x14ac:dyDescent="0.35">
      <c r="A53" s="95" t="s">
        <v>93</v>
      </c>
      <c r="B53" s="96"/>
      <c r="C53" s="96"/>
      <c r="D53" s="96"/>
      <c r="E53" s="44">
        <v>9780135450918</v>
      </c>
      <c r="F53" s="83">
        <v>13.27</v>
      </c>
      <c r="G53" s="79"/>
      <c r="H53" s="93">
        <f>G53*F53</f>
        <v>0</v>
      </c>
    </row>
    <row r="54" spans="1:38" s="10" customFormat="1" ht="38.15" customHeight="1" x14ac:dyDescent="0.35">
      <c r="A54" s="95" t="s">
        <v>94</v>
      </c>
      <c r="B54" s="96"/>
      <c r="C54" s="96"/>
      <c r="D54" s="96"/>
      <c r="E54" s="44">
        <v>9780135450888</v>
      </c>
      <c r="F54" s="83">
        <v>39.93</v>
      </c>
      <c r="G54" s="79"/>
      <c r="H54" s="93">
        <f>G54*F54</f>
        <v>0</v>
      </c>
    </row>
    <row r="55" spans="1:38" s="40" customFormat="1" ht="29.5" customHeight="1" x14ac:dyDescent="0.35">
      <c r="A55" s="36" t="s">
        <v>67</v>
      </c>
      <c r="B55" s="37"/>
      <c r="C55" s="37"/>
      <c r="D55" s="37"/>
      <c r="E55" s="37"/>
      <c r="F55" s="37"/>
      <c r="G55" s="37"/>
      <c r="H55" s="37"/>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9"/>
    </row>
    <row r="56" spans="1:38" s="10" customFormat="1" ht="46" customHeight="1" x14ac:dyDescent="0.35">
      <c r="A56" s="92" t="s">
        <v>108</v>
      </c>
      <c r="B56" s="42"/>
      <c r="C56" s="42"/>
      <c r="D56" s="43"/>
      <c r="E56" s="44">
        <v>9780138164744</v>
      </c>
      <c r="F56" s="83">
        <v>25</v>
      </c>
      <c r="G56" s="79"/>
      <c r="H56" s="80">
        <f t="shared" ref="H56" si="7">G56*F56</f>
        <v>0</v>
      </c>
    </row>
    <row r="57" spans="1:38" s="10" customFormat="1" ht="46" customHeight="1" x14ac:dyDescent="0.35">
      <c r="A57" s="92" t="s">
        <v>107</v>
      </c>
      <c r="B57" s="42"/>
      <c r="C57" s="42"/>
      <c r="D57" s="43"/>
      <c r="E57" s="44">
        <v>9780135450864</v>
      </c>
      <c r="F57" s="83">
        <v>25</v>
      </c>
      <c r="G57" s="79"/>
      <c r="H57" s="93">
        <f>G57*F57</f>
        <v>0</v>
      </c>
    </row>
    <row r="58" spans="1:38" s="10" customFormat="1" ht="38.15" customHeight="1" x14ac:dyDescent="0.35">
      <c r="A58" s="95" t="s">
        <v>95</v>
      </c>
      <c r="B58" s="96"/>
      <c r="C58" s="96"/>
      <c r="D58" s="96"/>
      <c r="E58" s="44">
        <v>9780135450741</v>
      </c>
      <c r="F58" s="83">
        <v>13.27</v>
      </c>
      <c r="G58" s="79"/>
      <c r="H58" s="93">
        <f>G58*F58</f>
        <v>0</v>
      </c>
    </row>
    <row r="59" spans="1:38" s="10" customFormat="1" ht="38.15" customHeight="1" x14ac:dyDescent="0.35">
      <c r="A59" s="95" t="s">
        <v>96</v>
      </c>
      <c r="B59" s="96"/>
      <c r="C59" s="96"/>
      <c r="D59" s="96"/>
      <c r="E59" s="44">
        <v>9780135450734</v>
      </c>
      <c r="F59" s="83">
        <v>39.93</v>
      </c>
      <c r="G59" s="79"/>
      <c r="H59" s="93">
        <f>G59*F59</f>
        <v>0</v>
      </c>
    </row>
    <row r="60" spans="1:38" s="10" customFormat="1" ht="26.25" customHeight="1" x14ac:dyDescent="0.35">
      <c r="A60" s="97" t="s">
        <v>21</v>
      </c>
      <c r="B60" s="98"/>
      <c r="C60" s="98"/>
      <c r="D60" s="98"/>
      <c r="E60" s="98"/>
      <c r="F60" s="98"/>
      <c r="G60" s="98"/>
      <c r="H60" s="99"/>
    </row>
    <row r="61" spans="1:38" s="10" customFormat="1" ht="49.5" customHeight="1" x14ac:dyDescent="0.35">
      <c r="A61" s="68" t="s">
        <v>97</v>
      </c>
      <c r="B61" s="69"/>
      <c r="C61" s="69"/>
      <c r="D61" s="70"/>
      <c r="E61" s="100">
        <v>9780135370179</v>
      </c>
      <c r="F61" s="63">
        <v>92</v>
      </c>
      <c r="G61" s="52"/>
      <c r="H61" s="72">
        <f t="shared" ref="H61:H64" si="8">F61*G61</f>
        <v>0</v>
      </c>
    </row>
    <row r="62" spans="1:38" s="10" customFormat="1" ht="31.5" customHeight="1" x14ac:dyDescent="0.35">
      <c r="A62" s="68" t="s">
        <v>98</v>
      </c>
      <c r="B62" s="69"/>
      <c r="C62" s="69"/>
      <c r="D62" s="70"/>
      <c r="E62" s="100">
        <v>9780325161044</v>
      </c>
      <c r="F62" s="63">
        <v>65.5</v>
      </c>
      <c r="G62" s="52"/>
      <c r="H62" s="72">
        <f t="shared" si="8"/>
        <v>0</v>
      </c>
    </row>
    <row r="63" spans="1:38" s="10" customFormat="1" ht="25" customHeight="1" x14ac:dyDescent="0.35">
      <c r="A63" s="68" t="s">
        <v>80</v>
      </c>
      <c r="B63" s="69"/>
      <c r="C63" s="69"/>
      <c r="D63" s="70"/>
      <c r="E63" s="100">
        <v>9780325160313</v>
      </c>
      <c r="F63" s="63">
        <v>75.400000000000006</v>
      </c>
      <c r="G63" s="52"/>
      <c r="H63" s="72">
        <f t="shared" si="8"/>
        <v>0</v>
      </c>
    </row>
    <row r="64" spans="1:38" s="10" customFormat="1" ht="31" customHeight="1" x14ac:dyDescent="0.35">
      <c r="A64" s="68" t="s">
        <v>79</v>
      </c>
      <c r="B64" s="69"/>
      <c r="C64" s="69"/>
      <c r="D64" s="70"/>
      <c r="E64" s="100">
        <v>9780325137568</v>
      </c>
      <c r="F64" s="63">
        <v>36.5</v>
      </c>
      <c r="G64" s="52"/>
      <c r="H64" s="72">
        <f t="shared" si="8"/>
        <v>0</v>
      </c>
    </row>
    <row r="65" spans="1:8" s="10" customFormat="1" ht="27" customHeight="1" x14ac:dyDescent="0.35">
      <c r="A65" s="41" t="s">
        <v>28</v>
      </c>
      <c r="B65" s="42"/>
      <c r="C65" s="42"/>
      <c r="D65" s="43"/>
      <c r="E65" s="101" t="s">
        <v>29</v>
      </c>
      <c r="F65" s="102">
        <v>164.75</v>
      </c>
      <c r="G65" s="103"/>
      <c r="H65" s="80">
        <f>G65*F65</f>
        <v>0</v>
      </c>
    </row>
    <row r="66" spans="1:8" s="10" customFormat="1" ht="27" customHeight="1" x14ac:dyDescent="0.35">
      <c r="A66" s="41" t="s">
        <v>30</v>
      </c>
      <c r="B66" s="42"/>
      <c r="C66" s="42"/>
      <c r="D66" s="43"/>
      <c r="E66" s="101" t="s">
        <v>31</v>
      </c>
      <c r="F66" s="102">
        <v>27</v>
      </c>
      <c r="G66" s="103"/>
      <c r="H66" s="80">
        <f t="shared" ref="H66:H69" si="9">G66*F66</f>
        <v>0</v>
      </c>
    </row>
    <row r="67" spans="1:8" s="10" customFormat="1" ht="71.5" customHeight="1" x14ac:dyDescent="0.35">
      <c r="A67" s="41" t="s">
        <v>32</v>
      </c>
      <c r="B67" s="42"/>
      <c r="C67" s="42"/>
      <c r="D67" s="43"/>
      <c r="E67" s="101" t="s">
        <v>33</v>
      </c>
      <c r="F67" s="102">
        <v>88.25</v>
      </c>
      <c r="G67" s="103"/>
      <c r="H67" s="80">
        <f t="shared" si="9"/>
        <v>0</v>
      </c>
    </row>
    <row r="68" spans="1:8" s="10" customFormat="1" ht="76.5" customHeight="1" x14ac:dyDescent="0.35">
      <c r="A68" s="41" t="s">
        <v>34</v>
      </c>
      <c r="B68" s="42"/>
      <c r="C68" s="42"/>
      <c r="D68" s="43"/>
      <c r="E68" s="101" t="s">
        <v>35</v>
      </c>
      <c r="F68" s="102">
        <v>79.25</v>
      </c>
      <c r="G68" s="103"/>
      <c r="H68" s="80">
        <f t="shared" si="9"/>
        <v>0</v>
      </c>
    </row>
    <row r="69" spans="1:8" s="10" customFormat="1" ht="40.75" customHeight="1" x14ac:dyDescent="0.35">
      <c r="A69" s="41" t="s">
        <v>36</v>
      </c>
      <c r="B69" s="42"/>
      <c r="C69" s="42"/>
      <c r="D69" s="43"/>
      <c r="E69" s="101" t="s">
        <v>37</v>
      </c>
      <c r="F69" s="104">
        <v>69.95</v>
      </c>
      <c r="G69" s="103"/>
      <c r="H69" s="80">
        <f t="shared" si="9"/>
        <v>0</v>
      </c>
    </row>
    <row r="70" spans="1:8" s="10" customFormat="1" ht="40.75" customHeight="1" x14ac:dyDescent="0.35">
      <c r="A70" s="41" t="s">
        <v>38</v>
      </c>
      <c r="B70" s="42"/>
      <c r="C70" s="42"/>
      <c r="D70" s="43"/>
      <c r="E70" s="105" t="s">
        <v>39</v>
      </c>
      <c r="F70" s="104">
        <v>84</v>
      </c>
      <c r="G70" s="103"/>
      <c r="H70" s="80">
        <f t="shared" ref="H70:H74" si="10">G70*F70</f>
        <v>0</v>
      </c>
    </row>
    <row r="71" spans="1:8" s="10" customFormat="1" ht="40.75" customHeight="1" x14ac:dyDescent="0.35">
      <c r="A71" s="41" t="s">
        <v>57</v>
      </c>
      <c r="B71" s="42"/>
      <c r="C71" s="42"/>
      <c r="D71" s="43"/>
      <c r="E71" s="44">
        <v>9780135778296</v>
      </c>
      <c r="F71" s="104">
        <v>118.14</v>
      </c>
      <c r="G71" s="103"/>
      <c r="H71" s="80">
        <f t="shared" si="10"/>
        <v>0</v>
      </c>
    </row>
    <row r="72" spans="1:8" s="10" customFormat="1" ht="40.75" customHeight="1" x14ac:dyDescent="0.35">
      <c r="A72" s="41" t="s">
        <v>40</v>
      </c>
      <c r="B72" s="42"/>
      <c r="C72" s="42"/>
      <c r="D72" s="43"/>
      <c r="E72" s="44">
        <v>9780321756152</v>
      </c>
      <c r="F72" s="104">
        <v>67.5</v>
      </c>
      <c r="G72" s="103"/>
      <c r="H72" s="80">
        <f t="shared" si="10"/>
        <v>0</v>
      </c>
    </row>
    <row r="73" spans="1:8" s="10" customFormat="1" ht="40.75" customHeight="1" x14ac:dyDescent="0.35">
      <c r="A73" s="41" t="s">
        <v>41</v>
      </c>
      <c r="B73" s="42"/>
      <c r="C73" s="42"/>
      <c r="D73" s="43"/>
      <c r="E73" s="44">
        <v>9780134153483</v>
      </c>
      <c r="F73" s="83">
        <v>69.5</v>
      </c>
      <c r="G73" s="103"/>
      <c r="H73" s="80">
        <f t="shared" si="10"/>
        <v>0</v>
      </c>
    </row>
    <row r="74" spans="1:8" s="10" customFormat="1" ht="40.75" customHeight="1" x14ac:dyDescent="0.35">
      <c r="A74" s="41" t="s">
        <v>42</v>
      </c>
      <c r="B74" s="42"/>
      <c r="C74" s="42"/>
      <c r="D74" s="43"/>
      <c r="E74" s="44">
        <v>9780133760569</v>
      </c>
      <c r="F74" s="83">
        <v>55</v>
      </c>
      <c r="G74" s="103"/>
      <c r="H74" s="80">
        <f t="shared" si="10"/>
        <v>0</v>
      </c>
    </row>
    <row r="75" spans="1:8" s="10" customFormat="1" ht="35.5" customHeight="1" x14ac:dyDescent="0.35">
      <c r="A75" s="106" t="s">
        <v>22</v>
      </c>
      <c r="B75" s="106"/>
      <c r="C75" s="106"/>
      <c r="D75" s="106"/>
      <c r="E75" s="106"/>
      <c r="F75" s="106"/>
      <c r="G75" s="106"/>
      <c r="H75" s="106"/>
    </row>
    <row r="76" spans="1:8" s="10" customFormat="1" ht="72" customHeight="1" x14ac:dyDescent="0.35">
      <c r="A76" s="107" t="s">
        <v>23</v>
      </c>
      <c r="B76" s="107"/>
      <c r="C76" s="107"/>
      <c r="D76" s="107"/>
      <c r="E76" s="94">
        <v>9780135439159</v>
      </c>
      <c r="F76" s="83">
        <v>550</v>
      </c>
      <c r="G76" s="108"/>
      <c r="H76" s="93">
        <f t="shared" ref="H76:H80" si="11">G76*F76</f>
        <v>0</v>
      </c>
    </row>
    <row r="77" spans="1:8" s="10" customFormat="1" ht="99.5" customHeight="1" x14ac:dyDescent="0.35">
      <c r="A77" s="107" t="s">
        <v>24</v>
      </c>
      <c r="B77" s="107"/>
      <c r="C77" s="107"/>
      <c r="D77" s="107"/>
      <c r="E77" s="94">
        <v>9780135889053</v>
      </c>
      <c r="F77" s="83">
        <v>1100</v>
      </c>
      <c r="G77" s="108"/>
      <c r="H77" s="93">
        <f t="shared" si="11"/>
        <v>0</v>
      </c>
    </row>
    <row r="78" spans="1:8" s="10" customFormat="1" ht="68.5" customHeight="1" x14ac:dyDescent="0.35">
      <c r="A78" s="107" t="s">
        <v>25</v>
      </c>
      <c r="B78" s="107"/>
      <c r="C78" s="107"/>
      <c r="D78" s="107"/>
      <c r="E78" s="94">
        <v>9780135439388</v>
      </c>
      <c r="F78" s="83">
        <v>3200</v>
      </c>
      <c r="G78" s="79"/>
      <c r="H78" s="93">
        <f t="shared" si="11"/>
        <v>0</v>
      </c>
    </row>
    <row r="79" spans="1:8" s="10" customFormat="1" ht="67" customHeight="1" x14ac:dyDescent="0.35">
      <c r="A79" s="107" t="s">
        <v>26</v>
      </c>
      <c r="B79" s="107"/>
      <c r="C79" s="107"/>
      <c r="D79" s="107"/>
      <c r="E79" s="94">
        <v>9780136580379</v>
      </c>
      <c r="F79" s="83">
        <v>6400</v>
      </c>
      <c r="G79" s="79"/>
      <c r="H79" s="93">
        <f t="shared" si="11"/>
        <v>0</v>
      </c>
    </row>
    <row r="80" spans="1:8" s="10" customFormat="1" ht="104" customHeight="1" x14ac:dyDescent="0.35">
      <c r="A80" s="107" t="s">
        <v>27</v>
      </c>
      <c r="B80" s="107"/>
      <c r="C80" s="107"/>
      <c r="D80" s="107"/>
      <c r="E80" s="94">
        <v>9780135439128</v>
      </c>
      <c r="F80" s="83">
        <v>1100</v>
      </c>
      <c r="G80" s="108"/>
      <c r="H80" s="93">
        <f t="shared" si="11"/>
        <v>0</v>
      </c>
    </row>
    <row r="81" spans="1:20" s="10" customFormat="1" ht="145" customHeight="1" x14ac:dyDescent="0.35">
      <c r="A81" s="41" t="s">
        <v>43</v>
      </c>
      <c r="B81" s="42"/>
      <c r="C81" s="42"/>
      <c r="D81" s="43"/>
      <c r="E81" s="101" t="s">
        <v>44</v>
      </c>
      <c r="F81" s="102">
        <v>2100</v>
      </c>
      <c r="G81" s="103"/>
      <c r="H81" s="80">
        <f>G81*F81</f>
        <v>0</v>
      </c>
    </row>
    <row r="82" spans="1:20" s="10" customFormat="1" ht="139.5" customHeight="1" x14ac:dyDescent="0.35">
      <c r="A82" s="41" t="s">
        <v>45</v>
      </c>
      <c r="B82" s="42"/>
      <c r="C82" s="42"/>
      <c r="D82" s="43"/>
      <c r="E82" s="101" t="s">
        <v>46</v>
      </c>
      <c r="F82" s="102">
        <v>4200</v>
      </c>
      <c r="G82" s="103"/>
      <c r="H82" s="80">
        <f t="shared" ref="H82:H84" si="12">G82*F82</f>
        <v>0</v>
      </c>
    </row>
    <row r="83" spans="1:20" s="10" customFormat="1" ht="148" customHeight="1" x14ac:dyDescent="0.35">
      <c r="A83" s="41" t="s">
        <v>47</v>
      </c>
      <c r="B83" s="42"/>
      <c r="C83" s="42"/>
      <c r="D83" s="43"/>
      <c r="E83" s="101" t="s">
        <v>48</v>
      </c>
      <c r="F83" s="102">
        <v>4000</v>
      </c>
      <c r="G83" s="103"/>
      <c r="H83" s="80">
        <f t="shared" si="12"/>
        <v>0</v>
      </c>
    </row>
    <row r="84" spans="1:20" s="10" customFormat="1" ht="172" customHeight="1" x14ac:dyDescent="0.35">
      <c r="A84" s="41" t="s">
        <v>52</v>
      </c>
      <c r="B84" s="42"/>
      <c r="C84" s="42"/>
      <c r="D84" s="43"/>
      <c r="E84" s="101" t="s">
        <v>49</v>
      </c>
      <c r="F84" s="102">
        <v>3500</v>
      </c>
      <c r="G84" s="103"/>
      <c r="H84" s="80">
        <f t="shared" si="12"/>
        <v>0</v>
      </c>
    </row>
    <row r="85" spans="1:20" s="10" customFormat="1" ht="24" customHeight="1" x14ac:dyDescent="0.35">
      <c r="A85" s="109"/>
      <c r="B85" s="109"/>
      <c r="C85" s="109"/>
      <c r="D85" s="110"/>
      <c r="E85" s="111"/>
      <c r="F85" s="112"/>
      <c r="G85" s="113" t="s">
        <v>50</v>
      </c>
      <c r="H85" s="114">
        <f>SUM(H15:H84)</f>
        <v>0</v>
      </c>
    </row>
    <row r="86" spans="1:20" s="10" customFormat="1" ht="22.75" customHeight="1" x14ac:dyDescent="0.35">
      <c r="A86" s="109"/>
      <c r="B86" s="109"/>
      <c r="C86" s="109"/>
      <c r="D86" s="115"/>
      <c r="E86" s="116"/>
      <c r="F86" s="112"/>
      <c r="G86" s="117" t="s">
        <v>51</v>
      </c>
      <c r="H86" s="118">
        <f>H85*0.05</f>
        <v>0</v>
      </c>
    </row>
    <row r="87" spans="1:20" s="10" customFormat="1" ht="22.75" customHeight="1" x14ac:dyDescent="0.35">
      <c r="A87" s="109"/>
      <c r="B87" s="109"/>
      <c r="C87" s="109"/>
      <c r="D87" s="119"/>
      <c r="E87" s="120"/>
      <c r="F87" s="112"/>
      <c r="G87" s="121" t="s">
        <v>55</v>
      </c>
      <c r="H87" s="118">
        <f>H85*0.07</f>
        <v>0</v>
      </c>
    </row>
    <row r="88" spans="1:20" s="10" customFormat="1" ht="22.75" customHeight="1" x14ac:dyDescent="0.85">
      <c r="A88" s="109"/>
      <c r="B88" s="109"/>
      <c r="C88" s="109"/>
      <c r="D88" s="111"/>
      <c r="E88" s="122"/>
      <c r="F88" s="122"/>
      <c r="G88" s="123" t="s">
        <v>54</v>
      </c>
      <c r="H88" s="118">
        <f>SUM(H85:H87)</f>
        <v>0</v>
      </c>
    </row>
    <row r="89" spans="1:20" s="10" customFormat="1" ht="18" customHeight="1" x14ac:dyDescent="0.35">
      <c r="A89" s="109"/>
      <c r="B89" s="112"/>
      <c r="C89" s="112"/>
      <c r="D89" s="124"/>
      <c r="E89" s="124"/>
      <c r="F89" s="124"/>
      <c r="G89" s="124"/>
      <c r="H89" s="125" t="s">
        <v>53</v>
      </c>
    </row>
    <row r="90" spans="1:20" s="10" customFormat="1" ht="18" customHeight="1" x14ac:dyDescent="0.35">
      <c r="A90" s="109"/>
      <c r="B90" s="112"/>
      <c r="C90" s="112"/>
      <c r="D90" s="126"/>
      <c r="E90" s="126"/>
      <c r="F90" s="126"/>
      <c r="G90" s="126"/>
      <c r="H90" s="125" t="s">
        <v>99</v>
      </c>
    </row>
    <row r="91" spans="1:20" s="10" customFormat="1" ht="18" customHeight="1" x14ac:dyDescent="0.35">
      <c r="A91" s="109"/>
      <c r="B91" s="109"/>
      <c r="C91" s="112"/>
      <c r="D91" s="126"/>
      <c r="E91" s="126"/>
      <c r="F91" s="126"/>
      <c r="G91" s="126"/>
      <c r="H91" s="125" t="s">
        <v>100</v>
      </c>
    </row>
    <row r="92" spans="1:20" s="112" customFormat="1" ht="20.25" customHeight="1" x14ac:dyDescent="0.85">
      <c r="A92" s="127"/>
      <c r="B92" s="127"/>
      <c r="C92" s="128"/>
      <c r="D92" s="127"/>
      <c r="E92" s="127"/>
      <c r="F92" s="127"/>
      <c r="G92" s="127"/>
      <c r="H92" s="129"/>
      <c r="I92" s="14"/>
      <c r="J92" s="14"/>
      <c r="K92" s="14"/>
      <c r="L92" s="14"/>
      <c r="M92" s="14"/>
      <c r="N92" s="14"/>
      <c r="O92" s="14"/>
      <c r="P92" s="14"/>
      <c r="Q92" s="14"/>
      <c r="R92" s="14"/>
      <c r="S92" s="14"/>
      <c r="T92" s="14"/>
    </row>
    <row r="93" spans="1:20" s="112" customFormat="1" ht="13.75" customHeight="1" x14ac:dyDescent="0.85">
      <c r="A93" s="127"/>
      <c r="B93" s="127"/>
      <c r="C93" s="128"/>
      <c r="D93" s="127"/>
      <c r="E93" s="127"/>
      <c r="F93" s="127"/>
      <c r="G93" s="127"/>
      <c r="H93" s="129"/>
      <c r="I93" s="14"/>
      <c r="J93" s="14"/>
      <c r="K93" s="14"/>
      <c r="L93" s="14"/>
      <c r="M93" s="14"/>
      <c r="N93" s="14"/>
      <c r="O93" s="14"/>
      <c r="P93" s="14"/>
      <c r="Q93" s="14"/>
      <c r="R93" s="14"/>
      <c r="S93" s="14"/>
      <c r="T93" s="14"/>
    </row>
    <row r="94" spans="1:20" s="112" customFormat="1" ht="28" customHeight="1" x14ac:dyDescent="0.85">
      <c r="A94" s="127"/>
      <c r="B94" s="127"/>
      <c r="C94" s="128"/>
      <c r="D94" s="127"/>
      <c r="E94" s="127"/>
      <c r="F94" s="127"/>
      <c r="G94" s="127"/>
      <c r="H94" s="129"/>
      <c r="I94" s="14"/>
      <c r="J94" s="14"/>
      <c r="K94" s="14"/>
      <c r="L94" s="14"/>
      <c r="M94" s="14"/>
      <c r="N94" s="14"/>
      <c r="O94" s="14"/>
      <c r="P94" s="14"/>
      <c r="Q94" s="14"/>
      <c r="R94" s="14"/>
      <c r="S94" s="14"/>
      <c r="T94" s="14"/>
    </row>
  </sheetData>
  <mergeCells count="92">
    <mergeCell ref="A46:D46"/>
    <mergeCell ref="A52:D52"/>
    <mergeCell ref="A50:D50"/>
    <mergeCell ref="A57:D57"/>
    <mergeCell ref="A45:D45"/>
    <mergeCell ref="A47:D47"/>
    <mergeCell ref="A1:H1"/>
    <mergeCell ref="A65:D65"/>
    <mergeCell ref="A18:D18"/>
    <mergeCell ref="A23:H23"/>
    <mergeCell ref="A14:H14"/>
    <mergeCell ref="A15:D15"/>
    <mergeCell ref="A16:D16"/>
    <mergeCell ref="A13:D13"/>
    <mergeCell ref="A4:H4"/>
    <mergeCell ref="D5:H5"/>
    <mergeCell ref="A5:C5"/>
    <mergeCell ref="A9:C9"/>
    <mergeCell ref="A10:C10"/>
    <mergeCell ref="A11:C11"/>
    <mergeCell ref="A69:D69"/>
    <mergeCell ref="A24:D24"/>
    <mergeCell ref="A28:D28"/>
    <mergeCell ref="A33:D33"/>
    <mergeCell ref="A38:D38"/>
    <mergeCell ref="A27:H27"/>
    <mergeCell ref="A31:D31"/>
    <mergeCell ref="A32:H32"/>
    <mergeCell ref="A36:D36"/>
    <mergeCell ref="A67:D67"/>
    <mergeCell ref="A68:D68"/>
    <mergeCell ref="A63:D63"/>
    <mergeCell ref="A64:D64"/>
    <mergeCell ref="A61:D61"/>
    <mergeCell ref="A44:H44"/>
    <mergeCell ref="A48:D48"/>
    <mergeCell ref="A81:D81"/>
    <mergeCell ref="A71:D71"/>
    <mergeCell ref="A72:D72"/>
    <mergeCell ref="A74:D74"/>
    <mergeCell ref="A73:D73"/>
    <mergeCell ref="A76:D76"/>
    <mergeCell ref="A77:D77"/>
    <mergeCell ref="A78:D78"/>
    <mergeCell ref="A79:D79"/>
    <mergeCell ref="A80:D80"/>
    <mergeCell ref="A75:H75"/>
    <mergeCell ref="A82:D82"/>
    <mergeCell ref="A83:D83"/>
    <mergeCell ref="A84:D84"/>
    <mergeCell ref="A2:H2"/>
    <mergeCell ref="A3:H3"/>
    <mergeCell ref="A6:C6"/>
    <mergeCell ref="A7:C7"/>
    <mergeCell ref="A8:C8"/>
    <mergeCell ref="D6:H6"/>
    <mergeCell ref="D7:H7"/>
    <mergeCell ref="D8:H8"/>
    <mergeCell ref="A29:D29"/>
    <mergeCell ref="A39:D39"/>
    <mergeCell ref="A70:D70"/>
    <mergeCell ref="A62:D62"/>
    <mergeCell ref="A66:D66"/>
    <mergeCell ref="A12:C12"/>
    <mergeCell ref="D11:H11"/>
    <mergeCell ref="D12:H12"/>
    <mergeCell ref="D9:H9"/>
    <mergeCell ref="D10:H10"/>
    <mergeCell ref="A49:H49"/>
    <mergeCell ref="A51:D51"/>
    <mergeCell ref="A55:H55"/>
    <mergeCell ref="A56:D56"/>
    <mergeCell ref="A60:H60"/>
    <mergeCell ref="A53:D53"/>
    <mergeCell ref="A54:D54"/>
    <mergeCell ref="A58:D58"/>
    <mergeCell ref="A59:D59"/>
    <mergeCell ref="A35:D35"/>
    <mergeCell ref="A43:D43"/>
    <mergeCell ref="A37:H37"/>
    <mergeCell ref="A40:D40"/>
    <mergeCell ref="A42:D42"/>
    <mergeCell ref="A41:D41"/>
    <mergeCell ref="A25:D25"/>
    <mergeCell ref="A34:D34"/>
    <mergeCell ref="A17:H17"/>
    <mergeCell ref="A19:D19"/>
    <mergeCell ref="A20:H20"/>
    <mergeCell ref="A21:D21"/>
    <mergeCell ref="A22:D22"/>
    <mergeCell ref="A26:D26"/>
    <mergeCell ref="A30:D30"/>
  </mergeCells>
  <phoneticPr fontId="2" type="noConversion"/>
  <pageMargins left="0.7" right="0.7" top="0.75" bottom="0.75" header="0.3" footer="0.3"/>
  <pageSetup scale="54" fitToHeight="0" orientation="portrait" horizontalDpi="1200" verticalDpi="1200" copies="3" r:id="rId1"/>
  <rowBreaks count="3" manualBreakCount="3">
    <brk id="31" max="7" man="1"/>
    <brk id="59" max="7" man="1"/>
    <brk id="74"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2023-09-12T20:59:39Z</cp:lastPrinted>
  <dcterms:created xsi:type="dcterms:W3CDTF">2017-02-07T03:44:06Z</dcterms:created>
  <dcterms:modified xsi:type="dcterms:W3CDTF">2025-11-06T19:38:23Z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