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Indigenous/2025/"/>
    </mc:Choice>
  </mc:AlternateContent>
  <xr:revisionPtr revIDLastSave="47" documentId="8_{D8C0B5D1-E85E-475E-8DCA-9A9B249EB1A0}" xr6:coauthVersionLast="47" xr6:coauthVersionMax="47" xr10:uidLastSave="{A92B1FED-201D-4B90-ABF6-380940133BB8}"/>
  <bookViews>
    <workbookView xWindow="28680" yWindow="-120" windowWidth="29040" windowHeight="15720" xr2:uid="{E999BD16-0445-4AD4-9A5A-C63FC3E642D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8" i="1" l="1"/>
  <c r="J87" i="1"/>
  <c r="J86" i="1"/>
  <c r="J85" i="1"/>
  <c r="J84" i="1"/>
  <c r="J83" i="1"/>
  <c r="J82" i="1"/>
  <c r="J81" i="1"/>
  <c r="J80" i="1"/>
  <c r="J79" i="1"/>
  <c r="J78" i="1"/>
  <c r="J77" i="1"/>
  <c r="J76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0" i="1"/>
  <c r="J59" i="1"/>
  <c r="J58" i="1"/>
  <c r="J57" i="1"/>
  <c r="J56" i="1"/>
  <c r="J55" i="1"/>
  <c r="J54" i="1"/>
  <c r="J53" i="1"/>
  <c r="J52" i="1"/>
  <c r="J51" i="1"/>
  <c r="J49" i="1"/>
  <c r="J48" i="1"/>
  <c r="J47" i="1"/>
  <c r="J46" i="1"/>
  <c r="J45" i="1"/>
  <c r="J44" i="1"/>
  <c r="J43" i="1"/>
  <c r="J42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89" i="1" s="1"/>
  <c r="J91" i="1" l="1"/>
  <c r="J90" i="1"/>
  <c r="J92" i="1" s="1"/>
</calcChain>
</file>

<file path=xl/sharedStrings.xml><?xml version="1.0" encoding="utf-8"?>
<sst xmlns="http://schemas.openxmlformats.org/spreadsheetml/2006/main" count="361" uniqueCount="217">
  <si>
    <t>Turtle Island Voices</t>
  </si>
  <si>
    <t>2025 Order Form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</si>
  <si>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</si>
  <si>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</si>
  <si>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</si>
  <si>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</si>
  <si>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</si>
  <si>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</si>
  <si>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</si>
  <si>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</si>
  <si>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</si>
  <si>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</si>
  <si>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</si>
  <si>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 xml:space="preserve">This series is going out of print. Available while quantities last. </t>
  </si>
  <si>
    <t>Grade 1</t>
  </si>
  <si>
    <t>Type</t>
  </si>
  <si>
    <t>GR Level</t>
  </si>
  <si>
    <t>DRA Level</t>
  </si>
  <si>
    <t>PM Level</t>
  </si>
  <si>
    <t>ISBN</t>
  </si>
  <si>
    <t>Price</t>
  </si>
  <si>
    <t>Qty</t>
  </si>
  <si>
    <t>Total</t>
  </si>
  <si>
    <t>Grade 1 Classroom Pack
(60 books: 10 titles, 6 copies each; Teacher’s Guide)</t>
  </si>
  <si>
    <t>9780132670401</t>
  </si>
  <si>
    <t>Grade 1 Library Pack (10 books: 10 titles, 1 copy each)</t>
  </si>
  <si>
    <t>9780132670371</t>
  </si>
  <si>
    <t>Grade 1 Teacher's Guide</t>
  </si>
  <si>
    <t>9781770581142</t>
  </si>
  <si>
    <t>Beaver and Porcupine</t>
  </si>
  <si>
    <t>Traditional</t>
  </si>
  <si>
    <t>G</t>
  </si>
  <si>
    <t>11−12</t>
  </si>
  <si>
    <t>9781770580251</t>
  </si>
  <si>
    <t>Hummingbird and the Fire</t>
  </si>
  <si>
    <t>F</t>
  </si>
  <si>
    <t>9−10</t>
  </si>
  <si>
    <t>9781770580268</t>
  </si>
  <si>
    <t>Fawn Gets Her Spots</t>
  </si>
  <si>
    <t>H</t>
  </si>
  <si>
    <t>13−14</t>
  </si>
  <si>
    <t>9781770580305</t>
  </si>
  <si>
    <t>Bear Listens</t>
  </si>
  <si>
    <t>Modern</t>
  </si>
  <si>
    <t>B</t>
  </si>
  <si>
    <t>9781770580206</t>
  </si>
  <si>
    <t>Buniq’s Boots</t>
  </si>
  <si>
    <t>D</t>
  </si>
  <si>
    <t>5−6</t>
  </si>
  <si>
    <t>9781770580213</t>
  </si>
  <si>
    <t>Coyote’s Trick</t>
  </si>
  <si>
    <t>9781770580244</t>
  </si>
  <si>
    <t>The New Girl</t>
  </si>
  <si>
    <t>E</t>
  </si>
  <si>
    <t>6−8</t>
  </si>
  <si>
    <t>7−8</t>
  </si>
  <si>
    <t>9781770580435</t>
  </si>
  <si>
    <t>Our Reserve</t>
  </si>
  <si>
    <t>Informational</t>
  </si>
  <si>
    <t>A</t>
  </si>
  <si>
    <t>9781770580220</t>
  </si>
  <si>
    <t>What Do You Do?</t>
  </si>
  <si>
    <t>C</t>
  </si>
  <si>
    <t>3−4</t>
  </si>
  <si>
    <t>9781770580275</t>
  </si>
  <si>
    <t>That's Awesome!</t>
  </si>
  <si>
    <t>I</t>
  </si>
  <si>
    <t>15−16</t>
  </si>
  <si>
    <t>9781770580282</t>
  </si>
  <si>
    <t>Grade 2</t>
  </si>
  <si>
    <t>Grade 2 Classroom Pack
(60 books: 10 titles, 6 copies each; Teacher’s Guide)</t>
  </si>
  <si>
    <t>9780132670418</t>
  </si>
  <si>
    <t>Grade 2 Library Pack (10 books: 10 titles, 1 copy each)</t>
  </si>
  <si>
    <t>9780132670388</t>
  </si>
  <si>
    <t>Grade 2 Teacher's Guide</t>
  </si>
  <si>
    <t>9781770581159</t>
  </si>
  <si>
    <t>Buffalo Learns Respect</t>
  </si>
  <si>
    <t>9781770580312</t>
  </si>
  <si>
    <t>Night and Day</t>
  </si>
  <si>
    <t>J</t>
  </si>
  <si>
    <t>17−18</t>
  </si>
  <si>
    <t>9781770580336</t>
  </si>
  <si>
    <t>Little Bear</t>
  </si>
  <si>
    <t>9781770580381</t>
  </si>
  <si>
    <t>Just Joking!</t>
  </si>
  <si>
    <t>9781770580329</t>
  </si>
  <si>
    <t>Help!</t>
  </si>
  <si>
    <t>9781770580343</t>
  </si>
  <si>
    <t>Anisha’s Dance</t>
  </si>
  <si>
    <t>K</t>
  </si>
  <si>
    <t>19−20</t>
  </si>
  <si>
    <t>9781770580367</t>
  </si>
  <si>
    <t>The Sash</t>
  </si>
  <si>
    <t>9781770580398</t>
  </si>
  <si>
    <t>Time to Celebrate!</t>
  </si>
  <si>
    <t>9781770580374</t>
  </si>
  <si>
    <t>Around the World</t>
  </si>
  <si>
    <t>L</t>
  </si>
  <si>
    <t>9781770580404</t>
  </si>
  <si>
    <t>Exploring Art</t>
  </si>
  <si>
    <t>M</t>
  </si>
  <si>
    <t>9781770580299</t>
  </si>
  <si>
    <t>Grade 3</t>
  </si>
  <si>
    <t>Grade 3 Teacher's Guide</t>
  </si>
  <si>
    <t>9781770581166</t>
  </si>
  <si>
    <t>Koluskap and the Baby</t>
  </si>
  <si>
    <t>9781770580350</t>
  </si>
  <si>
    <t>Raven and Whale</t>
  </si>
  <si>
    <t>O</t>
  </si>
  <si>
    <t>9781770580411</t>
  </si>
  <si>
    <t>Download!</t>
  </si>
  <si>
    <t>N</t>
  </si>
  <si>
    <t>9781770580442</t>
  </si>
  <si>
    <t>Drummer Boy</t>
  </si>
  <si>
    <t>9781770580237</t>
  </si>
  <si>
    <t>Helping Hands</t>
  </si>
  <si>
    <t>9781770580480</t>
  </si>
  <si>
    <t>Where Do You Live?</t>
  </si>
  <si>
    <t>9781770580497</t>
  </si>
  <si>
    <t>Outstanding!</t>
  </si>
  <si>
    <t>P</t>
  </si>
  <si>
    <t>9781770580473</t>
  </si>
  <si>
    <t>Grade 4</t>
  </si>
  <si>
    <t>Grade 4 Teacher's Guide</t>
  </si>
  <si>
    <t>9781770583443</t>
  </si>
  <si>
    <t>Deer and Cougar</t>
  </si>
  <si>
    <t>9781770583092</t>
  </si>
  <si>
    <t>The First Corn</t>
  </si>
  <si>
    <t>9781770583108</t>
  </si>
  <si>
    <t>The Gift of the Red River Jig</t>
  </si>
  <si>
    <t>R</t>
  </si>
  <si>
    <t>9781770583115</t>
  </si>
  <si>
    <t>The Mystery of the Mist</t>
  </si>
  <si>
    <t>Modern (graphic)</t>
  </si>
  <si>
    <t>9781770583177</t>
  </si>
  <si>
    <t>Eagles on Ice</t>
  </si>
  <si>
    <t>Q</t>
  </si>
  <si>
    <t>9781770583184</t>
  </si>
  <si>
    <t>Sarah and the Bully</t>
  </si>
  <si>
    <t>9781770583191</t>
  </si>
  <si>
    <t>Get Moving!</t>
  </si>
  <si>
    <t>9781770583061</t>
  </si>
  <si>
    <t>Connected</t>
  </si>
  <si>
    <t>9781770583283</t>
  </si>
  <si>
    <t xml:space="preserve">Making Music </t>
  </si>
  <si>
    <t>S</t>
  </si>
  <si>
    <t>9781770583290</t>
  </si>
  <si>
    <t>Grade 5</t>
  </si>
  <si>
    <t>Grade 5 Classroom Pack
(60 books: 10 titles, 6 copies each; Teacher’s Guide)</t>
  </si>
  <si>
    <t>9780132951203</t>
  </si>
  <si>
    <t>Grade 5 Library Pack (10 books: 10 titles, 1 copy each)</t>
  </si>
  <si>
    <t>9780132941136</t>
  </si>
  <si>
    <t>Grade 5 Teacher's Guide</t>
  </si>
  <si>
    <t>9781770583450</t>
  </si>
  <si>
    <t>The One Who Watches Over</t>
  </si>
  <si>
    <t>U</t>
  </si>
  <si>
    <t>9781770583122</t>
  </si>
  <si>
    <t>The White Deer</t>
  </si>
  <si>
    <t>9781770583139</t>
  </si>
  <si>
    <t>The Big Dark</t>
  </si>
  <si>
    <t>9781770583078</t>
  </si>
  <si>
    <t>Case of the Mysterious Paw Prints</t>
  </si>
  <si>
    <t>V</t>
  </si>
  <si>
    <t>n/a</t>
  </si>
  <si>
    <t>9781770583207</t>
  </si>
  <si>
    <t>Eagle Girl</t>
  </si>
  <si>
    <t>9781770583214</t>
  </si>
  <si>
    <t>Making Things Right</t>
  </si>
  <si>
    <t>9781770583221</t>
  </si>
  <si>
    <t>Night Danger</t>
  </si>
  <si>
    <t>Modern (novel)</t>
  </si>
  <si>
    <t>9781770583276</t>
  </si>
  <si>
    <t>Helping Mother Earth</t>
  </si>
  <si>
    <t>W</t>
  </si>
  <si>
    <t>9781770583313</t>
  </si>
  <si>
    <t>Game On!</t>
  </si>
  <si>
    <t>9781770583306</t>
  </si>
  <si>
    <t>House and Home</t>
  </si>
  <si>
    <t>T</t>
  </si>
  <si>
    <t>9781770583320</t>
  </si>
  <si>
    <t>Grade 6</t>
  </si>
  <si>
    <t>Grade 6 Classroom Pack
(60 books: 10 titles, 6 copies each; Teacher’s Guide)</t>
  </si>
  <si>
    <t>9780132951210</t>
  </si>
  <si>
    <t>Grade 6 Library Pack (10 books: 10 titles, 1 copy each)</t>
  </si>
  <si>
    <t>9780132961820</t>
  </si>
  <si>
    <t>Grade 6 Teacher's Guide</t>
  </si>
  <si>
    <t>9781770583467</t>
  </si>
  <si>
    <t>Stories of Thunderbird</t>
  </si>
  <si>
    <t>X</t>
  </si>
  <si>
    <t>9781770583146</t>
  </si>
  <si>
    <t>Nothing Scares Me!</t>
  </si>
  <si>
    <t xml:space="preserve">Traditional </t>
  </si>
  <si>
    <t>9781770583153</t>
  </si>
  <si>
    <t>Glooscap Stops the Wind</t>
  </si>
  <si>
    <t>9781770583160</t>
  </si>
  <si>
    <t>Unexpected Friends</t>
  </si>
  <si>
    <t>Z</t>
  </si>
  <si>
    <t>9781770583085</t>
  </si>
  <si>
    <t>The Boy Who Told Tales</t>
  </si>
  <si>
    <t>9781770583238</t>
  </si>
  <si>
    <t>Close to Home</t>
  </si>
  <si>
    <t>Modern (Graphic)</t>
  </si>
  <si>
    <t>9781770583245</t>
  </si>
  <si>
    <t>The Mystery at Lake Laberge</t>
  </si>
  <si>
    <t>Modern (Novel)</t>
  </si>
  <si>
    <t>9781770583252</t>
  </si>
  <si>
    <t>Contact</t>
  </si>
  <si>
    <t>Y</t>
  </si>
  <si>
    <t>9781770583337</t>
  </si>
  <si>
    <t>Let’s Dance!</t>
  </si>
  <si>
    <t>9781770583344</t>
  </si>
  <si>
    <t xml:space="preserve">Danger! </t>
  </si>
  <si>
    <t>9781770583351</t>
  </si>
  <si>
    <t>Order Sub Total</t>
  </si>
  <si>
    <t>G.S.T.  (5%)</t>
  </si>
  <si>
    <t>Shipping (7%)</t>
  </si>
  <si>
    <t>Estimated Final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</si>
</sst>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164" formatCode="_-&quot;$&quot;* #,##0.00_-;\-&quot;$&quot;* #,##0.00_-;_-&quot;$&quot;* &quot;-&quot;??_-;_-@"/>
    <numFmt numFmtId="165" formatCode="_(&quot;$&quot;* #,##0.00_);_(&quot;$&quot;* \(#,##0.00\);_(&quot;$&quot;* &quot;&quot;??_);_(@_)"/>
    <numFmt numFmtId="167" formatCode="000000000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Plus Jakarta Sans"/>
    </font>
    <font>
      <b/>
      <sz val="18"/>
      <color theme="1"/>
      <name val="Plus Jakarta Sans"/>
    </font>
    <font>
      <b/>
      <sz val="18"/>
      <name val="Plus Jakarta Sans"/>
    </font>
    <font>
      <sz val="8"/>
      <name val="Plus Jakarta Sans"/>
    </font>
    <font>
      <b/>
      <sz val="9"/>
      <name val="Plus Jakarta Sans"/>
    </font>
    <font>
      <sz val="9"/>
      <name val="Plus Jakarta Sans"/>
    </font>
    <font>
      <sz val="9"/>
      <color rgb="FF000000"/>
      <name val="Plus Jakarta Sans"/>
    </font>
    <font>
      <sz val="9"/>
      <color rgb="FFDD0806"/>
      <name val="Plus Jakarta Sans"/>
    </font>
    <font>
      <b/>
      <sz val="9"/>
      <color theme="0" tint="-4.9989318521683403E-2"/>
      <name val="Plus Jakarta Sans"/>
    </font>
    <font>
      <sz val="9"/>
      <color theme="0" tint="-4.9989318521683403E-2"/>
      <name val="Plus Jakarta Sans"/>
    </font>
    <font>
      <b/>
      <sz val="9"/>
      <color theme="0"/>
      <name val="Plus Jakarta Sans"/>
    </font>
    <font>
      <sz val="9"/>
      <color theme="0"/>
      <name val="Plus Jakarta Sans"/>
    </font>
  </fonts>
  <fills count="7">
    <fill>
      <patternFill patternType="none"/>
    </fill>
    <fill>
      <patternFill patternType="gray125"/>
    </fill>
    <fill>
      <patternFill patternType="solid">
        <fgColor rgb="FFEDECF6"/>
        <bgColor rgb="FFC0C0C0"/>
      </patternFill>
    </fill>
    <fill>
      <patternFill patternType="solid">
        <fgColor rgb="FFEDECF6"/>
        <bgColor indexed="64"/>
      </patternFill>
    </fill>
    <fill>
      <patternFill patternType="solid">
        <fgColor rgb="FFC1BFFF"/>
        <bgColor indexed="64"/>
      </patternFill>
    </fill>
    <fill>
      <patternFill patternType="solid">
        <fgColor rgb="FF0D004D"/>
        <bgColor rgb="FF969696"/>
      </patternFill>
    </fill>
    <fill>
      <patternFill patternType="solid">
        <fgColor rgb="FF0D004D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 applyFill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49" fontId="7" fillId="0" borderId="4" xfId="0" applyNumberFormat="1" applyFont="1" applyBorder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44" fontId="7" fillId="0" borderId="10" xfId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165" fontId="7" fillId="0" borderId="8" xfId="0" applyNumberFormat="1" applyFont="1" applyBorder="1" applyAlignment="1">
      <alignment vertical="center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" fontId="7" fillId="0" borderId="4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165" fontId="7" fillId="0" borderId="8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7" fillId="0" borderId="3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165" fontId="8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8" fontId="9" fillId="0" borderId="3" xfId="0" applyNumberFormat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167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4" fontId="6" fillId="0" borderId="11" xfId="0" applyNumberFormat="1" applyFont="1" applyBorder="1" applyAlignment="1">
      <alignment vertical="center"/>
    </xf>
    <xf numFmtId="4" fontId="6" fillId="0" borderId="12" xfId="0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right"/>
    </xf>
    <xf numFmtId="4" fontId="8" fillId="0" borderId="0" xfId="0" applyNumberFormat="1" applyFont="1" applyAlignment="1">
      <alignment vertical="center"/>
    </xf>
    <xf numFmtId="4" fontId="8" fillId="0" borderId="13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right"/>
    </xf>
    <xf numFmtId="0" fontId="8" fillId="0" borderId="0" xfId="0" applyFont="1" applyAlignment="1">
      <alignment horizontal="center" vertical="center"/>
    </xf>
    <xf numFmtId="4" fontId="6" fillId="0" borderId="0" xfId="0" applyNumberFormat="1" applyFont="1" applyAlignment="1">
      <alignment vertical="center"/>
    </xf>
    <xf numFmtId="4" fontId="6" fillId="0" borderId="13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2" fillId="0" borderId="0" xfId="0" applyFont="1" applyAlignment="1"/>
    <xf numFmtId="0" fontId="6" fillId="2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center" wrapText="1"/>
    </xf>
    <xf numFmtId="0" fontId="11" fillId="6" borderId="3" xfId="0" applyFont="1" applyFill="1" applyBorder="1" applyAlignment="1">
      <alignment horizontal="left" vertical="center"/>
    </xf>
    <xf numFmtId="0" fontId="10" fillId="5" borderId="9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49" fontId="10" fillId="5" borderId="7" xfId="0" applyNumberFormat="1" applyFont="1" applyFill="1" applyBorder="1" applyAlignment="1">
      <alignment horizontal="center" vertical="center"/>
    </xf>
    <xf numFmtId="164" fontId="10" fillId="5" borderId="8" xfId="0" applyNumberFormat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165" fontId="10" fillId="5" borderId="8" xfId="0" applyNumberFormat="1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2" fillId="5" borderId="2" xfId="0" applyFont="1" applyFill="1" applyBorder="1" applyAlignment="1">
      <alignment horizontal="left" vertical="center" wrapText="1"/>
    </xf>
    <xf numFmtId="0" fontId="13" fillId="6" borderId="3" xfId="0" applyFont="1" applyFill="1" applyBorder="1" applyAlignment="1">
      <alignment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49" fontId="12" fillId="5" borderId="7" xfId="0" applyNumberFormat="1" applyFont="1" applyFill="1" applyBorder="1" applyAlignment="1">
      <alignment horizontal="center" vertical="center"/>
    </xf>
    <xf numFmtId="164" fontId="12" fillId="5" borderId="8" xfId="0" applyNumberFormat="1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165" fontId="12" fillId="5" borderId="8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D004D"/>
      <color rgb="FFC1BFFF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pearsoncanadaschoo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297294</xdr:colOff>
      <xdr:row>0</xdr:row>
      <xdr:rowOff>50185</xdr:rowOff>
    </xdr:from>
    <xdr:to>
      <xdr:col>9</xdr:col>
      <xdr:colOff>506881</xdr:colOff>
      <xdr:row>1</xdr:row>
      <xdr:rowOff>168276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8D049CD-1EF0-41FA-8B70-9DDD5DAB3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74094" y="50185"/>
          <a:ext cx="812837" cy="578466"/>
        </a:xfrm>
        <a:prstGeom prst="rect">
          <a:avLst/>
        </a:prstGeom>
      </xdr:spPr>
    </xdr:pic>
    <xdr:clientData/>
  </xdr:twoCellAnchor>
  <xdr:twoCellAnchor>
    <xdr:from>
      <xdr:col>0</xdr:col>
      <xdr:colOff>66502</xdr:colOff>
      <xdr:row>88</xdr:row>
      <xdr:rowOff>66502</xdr:rowOff>
    </xdr:from>
    <xdr:to>
      <xdr:col>5</xdr:col>
      <xdr:colOff>40053</xdr:colOff>
      <xdr:row>92</xdr:row>
      <xdr:rowOff>248059</xdr:rowOff>
    </xdr:to>
    <xdr:sp macro="" textlink="">
      <xdr:nvSpPr>
        <xdr:cNvPr id="4" name="TextBox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2B83EE7-9315-4022-8567-98616DC24E2E}"/>
            </a:ext>
          </a:extLst>
        </xdr:cNvPr>
        <xdr:cNvSpPr txBox="1"/>
      </xdr:nvSpPr>
      <xdr:spPr>
        <a:xfrm>
          <a:off x="69677" y="20567477"/>
          <a:ext cx="3799426" cy="978482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0</xdr:col>
      <xdr:colOff>76200</xdr:colOff>
      <xdr:row>0</xdr:row>
      <xdr:rowOff>152400</xdr:rowOff>
    </xdr:from>
    <xdr:to>
      <xdr:col>2</xdr:col>
      <xdr:colOff>63500</xdr:colOff>
      <xdr:row>1</xdr:row>
      <xdr:rowOff>11164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5BB3F28-2D3D-9F04-13C7-D453BE68F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52400"/>
          <a:ext cx="1587500" cy="3159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arsoncanadaschool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98642-C8F3-4E4E-8FB9-DC3FAA45C706}">
  <sheetPr>
    <pageSetUpPr fitToPage="1"/>
  </sheetPr>
  <dimension ref="A1:J92"/>
  <sheetViews>
    <sheetView tabSelected="1" topLeftCell="A75" workbookViewId="0">
      <selection activeCell="I85" sqref="I85"/>
    </sheetView>
  </sheetViews>
  <sheetFormatPr defaultRowHeight="22.5" x14ac:dyDescent="0.8"/>
  <cols>
    <col min="1" max="1" width="8.7265625" style="2"/>
    <col min="2" max="2" width="14.1796875" style="2" customWidth="1"/>
    <col min="3" max="3" width="15" style="52" bestFit="1" customWidth="1"/>
    <col min="4" max="4" width="8.7265625" style="2"/>
    <col min="5" max="6" width="8.81640625" style="2" bestFit="1" customWidth="1"/>
    <col min="7" max="7" width="14.7265625" style="52" bestFit="1" customWidth="1"/>
    <col min="8" max="8" width="9.90625" style="2" bestFit="1" customWidth="1"/>
    <col min="9" max="9" width="8.7265625" style="2"/>
    <col min="10" max="10" width="8.81640625" style="2" bestFit="1" customWidth="1"/>
    <col min="11" max="16384" width="8.7265625" style="2"/>
  </cols>
  <sheetData>
    <row r="1" spans="1:10" ht="36" x14ac:dyDescent="1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36" x14ac:dyDescent="0.8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8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x14ac:dyDescent="0.8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</row>
    <row r="5" spans="1:10" x14ac:dyDescent="0.8">
      <c r="A5" s="53" t="s">
        <v>4</v>
      </c>
      <c r="B5" s="54"/>
      <c r="C5" s="54"/>
      <c r="D5" s="55"/>
      <c r="E5" s="55"/>
      <c r="F5" s="56" t="s">
        <v>5</v>
      </c>
      <c r="G5" s="56"/>
      <c r="H5" s="56"/>
      <c r="I5" s="56"/>
      <c r="J5" s="57"/>
    </row>
    <row r="6" spans="1:10" x14ac:dyDescent="0.8">
      <c r="A6" s="7" t="s">
        <v>6</v>
      </c>
      <c r="B6" s="6"/>
      <c r="C6" s="6"/>
      <c r="D6" s="6"/>
      <c r="E6" s="8"/>
      <c r="F6" s="9" t="s">
        <v>7</v>
      </c>
      <c r="G6" s="9"/>
      <c r="H6" s="9"/>
      <c r="I6" s="9"/>
      <c r="J6" s="10"/>
    </row>
    <row r="7" spans="1:10" x14ac:dyDescent="0.8">
      <c r="A7" s="7" t="s">
        <v>8</v>
      </c>
      <c r="B7" s="6"/>
      <c r="C7" s="6"/>
      <c r="D7" s="6"/>
      <c r="E7" s="8"/>
      <c r="F7" s="9" t="s">
        <v>8</v>
      </c>
      <c r="G7" s="9"/>
      <c r="H7" s="9"/>
      <c r="I7" s="9"/>
      <c r="J7" s="10"/>
    </row>
    <row r="8" spans="1:10" x14ac:dyDescent="0.8">
      <c r="A8" s="7" t="s">
        <v>9</v>
      </c>
      <c r="B8" s="6"/>
      <c r="C8" s="6"/>
      <c r="D8" s="6"/>
      <c r="E8" s="8"/>
      <c r="F8" s="9" t="s">
        <v>9</v>
      </c>
      <c r="G8" s="9"/>
      <c r="H8" s="9"/>
      <c r="I8" s="9"/>
      <c r="J8" s="10"/>
    </row>
    <row r="9" spans="1:10" x14ac:dyDescent="0.8">
      <c r="A9" s="7" t="s">
        <v>10</v>
      </c>
      <c r="B9" s="6"/>
      <c r="C9" s="6"/>
      <c r="D9" s="6"/>
      <c r="E9" s="8"/>
      <c r="F9" s="9" t="s">
        <v>10</v>
      </c>
      <c r="G9" s="9"/>
      <c r="H9" s="9"/>
      <c r="I9" s="9"/>
      <c r="J9" s="10"/>
    </row>
    <row r="10" spans="1:10" x14ac:dyDescent="0.8">
      <c r="A10" s="7" t="s">
        <v>11</v>
      </c>
      <c r="B10" s="6"/>
      <c r="C10" s="6"/>
      <c r="D10" s="6"/>
      <c r="E10" s="8"/>
      <c r="F10" s="9" t="s">
        <v>11</v>
      </c>
      <c r="G10" s="9"/>
      <c r="H10" s="9"/>
      <c r="I10" s="9"/>
      <c r="J10" s="10"/>
    </row>
    <row r="11" spans="1:10" x14ac:dyDescent="0.8">
      <c r="A11" s="7" t="s">
        <v>12</v>
      </c>
      <c r="B11" s="6"/>
      <c r="C11" s="6"/>
      <c r="D11" s="6"/>
      <c r="E11" s="8"/>
      <c r="F11" s="9" t="s">
        <v>12</v>
      </c>
      <c r="G11" s="9"/>
      <c r="H11" s="9"/>
      <c r="I11" s="9"/>
      <c r="J11" s="10"/>
    </row>
    <row r="12" spans="1:10" x14ac:dyDescent="0.8">
      <c r="A12" s="58" t="s">
        <v>13</v>
      </c>
      <c r="B12" s="59"/>
      <c r="C12" s="59"/>
      <c r="D12" s="59"/>
      <c r="E12" s="59"/>
      <c r="F12" s="59"/>
      <c r="G12" s="59"/>
      <c r="H12" s="59"/>
      <c r="I12" s="59"/>
      <c r="J12" s="60"/>
    </row>
    <row r="13" spans="1:10" ht="35" x14ac:dyDescent="0.8">
      <c r="A13" s="61" t="s">
        <v>14</v>
      </c>
      <c r="B13" s="62"/>
      <c r="C13" s="69" t="s">
        <v>15</v>
      </c>
      <c r="D13" s="63" t="s">
        <v>16</v>
      </c>
      <c r="E13" s="64" t="s">
        <v>17</v>
      </c>
      <c r="F13" s="64" t="s">
        <v>18</v>
      </c>
      <c r="G13" s="65" t="s">
        <v>19</v>
      </c>
      <c r="H13" s="66" t="s">
        <v>20</v>
      </c>
      <c r="I13" s="67" t="s">
        <v>21</v>
      </c>
      <c r="J13" s="68" t="s">
        <v>22</v>
      </c>
    </row>
    <row r="14" spans="1:10" ht="36" customHeight="1" x14ac:dyDescent="0.8">
      <c r="A14" s="11" t="s">
        <v>23</v>
      </c>
      <c r="B14" s="12"/>
      <c r="C14" s="12"/>
      <c r="D14" s="12"/>
      <c r="E14" s="13"/>
      <c r="F14" s="14"/>
      <c r="G14" s="50" t="s">
        <v>24</v>
      </c>
      <c r="H14" s="15">
        <v>630</v>
      </c>
      <c r="I14" s="16"/>
      <c r="J14" s="17">
        <f>H14*I14</f>
        <v>0</v>
      </c>
    </row>
    <row r="15" spans="1:10" x14ac:dyDescent="0.8">
      <c r="A15" s="11" t="s">
        <v>25</v>
      </c>
      <c r="B15" s="12"/>
      <c r="C15" s="12"/>
      <c r="D15" s="12"/>
      <c r="E15" s="13"/>
      <c r="F15" s="14"/>
      <c r="G15" s="50" t="s">
        <v>26</v>
      </c>
      <c r="H15" s="15">
        <v>105</v>
      </c>
      <c r="I15" s="16"/>
      <c r="J15" s="17">
        <f>H15*I15</f>
        <v>0</v>
      </c>
    </row>
    <row r="16" spans="1:10" x14ac:dyDescent="0.8">
      <c r="A16" s="11" t="s">
        <v>27</v>
      </c>
      <c r="B16" s="12"/>
      <c r="C16" s="12"/>
      <c r="D16" s="12"/>
      <c r="E16" s="13"/>
      <c r="F16" s="14"/>
      <c r="G16" s="50" t="s">
        <v>28</v>
      </c>
      <c r="H16" s="15">
        <v>65</v>
      </c>
      <c r="I16" s="16"/>
      <c r="J16" s="17">
        <f>H16*I16</f>
        <v>0</v>
      </c>
    </row>
    <row r="17" spans="1:10" x14ac:dyDescent="0.8">
      <c r="A17" s="24" t="s">
        <v>29</v>
      </c>
      <c r="B17" s="6"/>
      <c r="C17" s="34" t="s">
        <v>30</v>
      </c>
      <c r="D17" s="18" t="s">
        <v>31</v>
      </c>
      <c r="E17" s="19">
        <v>12</v>
      </c>
      <c r="F17" s="20" t="s">
        <v>32</v>
      </c>
      <c r="G17" s="51" t="s">
        <v>33</v>
      </c>
      <c r="H17" s="15">
        <v>10.5</v>
      </c>
      <c r="I17" s="21"/>
      <c r="J17" s="22">
        <f t="shared" ref="J17:J26" si="0">H17*I17</f>
        <v>0</v>
      </c>
    </row>
    <row r="18" spans="1:10" x14ac:dyDescent="0.8">
      <c r="A18" s="24" t="s">
        <v>34</v>
      </c>
      <c r="B18" s="6"/>
      <c r="C18" s="34" t="s">
        <v>30</v>
      </c>
      <c r="D18" s="18" t="s">
        <v>35</v>
      </c>
      <c r="E18" s="19">
        <v>10</v>
      </c>
      <c r="F18" s="19" t="s">
        <v>36</v>
      </c>
      <c r="G18" s="51" t="s">
        <v>37</v>
      </c>
      <c r="H18" s="15">
        <v>10.5</v>
      </c>
      <c r="I18" s="21"/>
      <c r="J18" s="22">
        <f t="shared" si="0"/>
        <v>0</v>
      </c>
    </row>
    <row r="19" spans="1:10" x14ac:dyDescent="0.8">
      <c r="A19" s="24" t="s">
        <v>38</v>
      </c>
      <c r="B19" s="6"/>
      <c r="C19" s="34" t="s">
        <v>30</v>
      </c>
      <c r="D19" s="18" t="s">
        <v>39</v>
      </c>
      <c r="E19" s="19">
        <v>14</v>
      </c>
      <c r="F19" s="19" t="s">
        <v>40</v>
      </c>
      <c r="G19" s="51" t="s">
        <v>41</v>
      </c>
      <c r="H19" s="15">
        <v>10.5</v>
      </c>
      <c r="I19" s="21"/>
      <c r="J19" s="22">
        <f t="shared" si="0"/>
        <v>0</v>
      </c>
    </row>
    <row r="20" spans="1:10" x14ac:dyDescent="0.8">
      <c r="A20" s="24" t="s">
        <v>42</v>
      </c>
      <c r="B20" s="6"/>
      <c r="C20" s="34" t="s">
        <v>43</v>
      </c>
      <c r="D20" s="18" t="s">
        <v>44</v>
      </c>
      <c r="E20" s="19">
        <v>2</v>
      </c>
      <c r="F20" s="19">
        <v>2</v>
      </c>
      <c r="G20" s="51" t="s">
        <v>45</v>
      </c>
      <c r="H20" s="15">
        <v>10.5</v>
      </c>
      <c r="I20" s="21"/>
      <c r="J20" s="22">
        <f t="shared" si="0"/>
        <v>0</v>
      </c>
    </row>
    <row r="21" spans="1:10" x14ac:dyDescent="0.8">
      <c r="A21" s="24" t="s">
        <v>46</v>
      </c>
      <c r="B21" s="6"/>
      <c r="C21" s="34" t="s">
        <v>43</v>
      </c>
      <c r="D21" s="18" t="s">
        <v>47</v>
      </c>
      <c r="E21" s="19">
        <v>4</v>
      </c>
      <c r="F21" s="19" t="s">
        <v>48</v>
      </c>
      <c r="G21" s="51" t="s">
        <v>49</v>
      </c>
      <c r="H21" s="15">
        <v>10.5</v>
      </c>
      <c r="I21" s="21"/>
      <c r="J21" s="22">
        <f t="shared" si="0"/>
        <v>0</v>
      </c>
    </row>
    <row r="22" spans="1:10" x14ac:dyDescent="0.8">
      <c r="A22" s="24" t="s">
        <v>50</v>
      </c>
      <c r="B22" s="6"/>
      <c r="C22" s="34" t="s">
        <v>43</v>
      </c>
      <c r="D22" s="18" t="s">
        <v>31</v>
      </c>
      <c r="E22" s="19">
        <v>12</v>
      </c>
      <c r="F22" s="20" t="s">
        <v>32</v>
      </c>
      <c r="G22" s="51" t="s">
        <v>51</v>
      </c>
      <c r="H22" s="15">
        <v>10.5</v>
      </c>
      <c r="I22" s="21"/>
      <c r="J22" s="22">
        <f t="shared" si="0"/>
        <v>0</v>
      </c>
    </row>
    <row r="23" spans="1:10" x14ac:dyDescent="0.8">
      <c r="A23" s="24" t="s">
        <v>52</v>
      </c>
      <c r="B23" s="6"/>
      <c r="C23" s="34" t="s">
        <v>43</v>
      </c>
      <c r="D23" s="18" t="s">
        <v>53</v>
      </c>
      <c r="E23" s="19" t="s">
        <v>54</v>
      </c>
      <c r="F23" s="19" t="s">
        <v>55</v>
      </c>
      <c r="G23" s="51" t="s">
        <v>56</v>
      </c>
      <c r="H23" s="15">
        <v>10.5</v>
      </c>
      <c r="I23" s="21"/>
      <c r="J23" s="22">
        <f t="shared" si="0"/>
        <v>0</v>
      </c>
    </row>
    <row r="24" spans="1:10" x14ac:dyDescent="0.8">
      <c r="A24" s="24" t="s">
        <v>57</v>
      </c>
      <c r="B24" s="6"/>
      <c r="C24" s="34" t="s">
        <v>58</v>
      </c>
      <c r="D24" s="18" t="s">
        <v>59</v>
      </c>
      <c r="E24" s="19">
        <v>1</v>
      </c>
      <c r="F24" s="19">
        <v>1</v>
      </c>
      <c r="G24" s="51" t="s">
        <v>60</v>
      </c>
      <c r="H24" s="15">
        <v>10.5</v>
      </c>
      <c r="I24" s="21"/>
      <c r="J24" s="22">
        <f t="shared" si="0"/>
        <v>0</v>
      </c>
    </row>
    <row r="25" spans="1:10" x14ac:dyDescent="0.8">
      <c r="A25" s="24" t="s">
        <v>61</v>
      </c>
      <c r="B25" s="6"/>
      <c r="C25" s="34" t="s">
        <v>58</v>
      </c>
      <c r="D25" s="18" t="s">
        <v>62</v>
      </c>
      <c r="E25" s="19">
        <v>3</v>
      </c>
      <c r="F25" s="19" t="s">
        <v>63</v>
      </c>
      <c r="G25" s="51" t="s">
        <v>64</v>
      </c>
      <c r="H25" s="15">
        <v>10.5</v>
      </c>
      <c r="I25" s="21"/>
      <c r="J25" s="22">
        <f t="shared" si="0"/>
        <v>0</v>
      </c>
    </row>
    <row r="26" spans="1:10" x14ac:dyDescent="0.8">
      <c r="A26" s="24" t="s">
        <v>65</v>
      </c>
      <c r="B26" s="6"/>
      <c r="C26" s="34" t="s">
        <v>58</v>
      </c>
      <c r="D26" s="18" t="s">
        <v>66</v>
      </c>
      <c r="E26" s="19">
        <v>16</v>
      </c>
      <c r="F26" s="19" t="s">
        <v>67</v>
      </c>
      <c r="G26" s="51" t="s">
        <v>68</v>
      </c>
      <c r="H26" s="15">
        <v>10.5</v>
      </c>
      <c r="I26" s="21"/>
      <c r="J26" s="22">
        <f t="shared" si="0"/>
        <v>0</v>
      </c>
    </row>
    <row r="27" spans="1:10" ht="35" x14ac:dyDescent="0.8">
      <c r="A27" s="71" t="s">
        <v>69</v>
      </c>
      <c r="B27" s="72"/>
      <c r="C27" s="73" t="s">
        <v>15</v>
      </c>
      <c r="D27" s="74" t="s">
        <v>16</v>
      </c>
      <c r="E27" s="75" t="s">
        <v>17</v>
      </c>
      <c r="F27" s="75" t="s">
        <v>18</v>
      </c>
      <c r="G27" s="76" t="s">
        <v>19</v>
      </c>
      <c r="H27" s="77" t="s">
        <v>20</v>
      </c>
      <c r="I27" s="78" t="s">
        <v>21</v>
      </c>
      <c r="J27" s="79" t="s">
        <v>22</v>
      </c>
    </row>
    <row r="28" spans="1:10" ht="33" customHeight="1" x14ac:dyDescent="0.8">
      <c r="A28" s="11" t="s">
        <v>70</v>
      </c>
      <c r="B28" s="12"/>
      <c r="C28" s="12"/>
      <c r="D28" s="12"/>
      <c r="E28" s="13"/>
      <c r="F28" s="14"/>
      <c r="G28" s="50" t="s">
        <v>71</v>
      </c>
      <c r="H28" s="15">
        <v>630</v>
      </c>
      <c r="I28" s="16"/>
      <c r="J28" s="17">
        <f>H28*I28</f>
        <v>0</v>
      </c>
    </row>
    <row r="29" spans="1:10" x14ac:dyDescent="0.8">
      <c r="A29" s="11" t="s">
        <v>72</v>
      </c>
      <c r="B29" s="12"/>
      <c r="C29" s="12"/>
      <c r="D29" s="12"/>
      <c r="E29" s="13"/>
      <c r="F29" s="14"/>
      <c r="G29" s="50" t="s">
        <v>73</v>
      </c>
      <c r="H29" s="15">
        <v>105</v>
      </c>
      <c r="I29" s="16"/>
      <c r="J29" s="17">
        <f>H29*I29</f>
        <v>0</v>
      </c>
    </row>
    <row r="30" spans="1:10" x14ac:dyDescent="0.8">
      <c r="A30" s="11" t="s">
        <v>74</v>
      </c>
      <c r="B30" s="12"/>
      <c r="C30" s="12"/>
      <c r="D30" s="12"/>
      <c r="E30" s="13"/>
      <c r="F30" s="14"/>
      <c r="G30" s="50" t="s">
        <v>75</v>
      </c>
      <c r="H30" s="15">
        <v>65</v>
      </c>
      <c r="I30" s="16"/>
      <c r="J30" s="17">
        <f>H30*I30</f>
        <v>0</v>
      </c>
    </row>
    <row r="31" spans="1:10" x14ac:dyDescent="0.8">
      <c r="A31" s="11" t="s">
        <v>76</v>
      </c>
      <c r="B31" s="6"/>
      <c r="C31" s="34" t="s">
        <v>30</v>
      </c>
      <c r="D31" s="18" t="s">
        <v>39</v>
      </c>
      <c r="E31" s="19">
        <v>14</v>
      </c>
      <c r="F31" s="19" t="s">
        <v>40</v>
      </c>
      <c r="G31" s="51" t="s">
        <v>77</v>
      </c>
      <c r="H31" s="15">
        <v>10.5</v>
      </c>
      <c r="I31" s="23"/>
      <c r="J31" s="17">
        <f t="shared" ref="J31:J40" si="1">H31*I31</f>
        <v>0</v>
      </c>
    </row>
    <row r="32" spans="1:10" x14ac:dyDescent="0.8">
      <c r="A32" s="11" t="s">
        <v>78</v>
      </c>
      <c r="B32" s="6"/>
      <c r="C32" s="34" t="s">
        <v>30</v>
      </c>
      <c r="D32" s="18" t="s">
        <v>79</v>
      </c>
      <c r="E32" s="19">
        <v>18</v>
      </c>
      <c r="F32" s="19" t="s">
        <v>80</v>
      </c>
      <c r="G32" s="51" t="s">
        <v>81</v>
      </c>
      <c r="H32" s="15">
        <v>10.5</v>
      </c>
      <c r="I32" s="23"/>
      <c r="J32" s="17">
        <f t="shared" si="1"/>
        <v>0</v>
      </c>
    </row>
    <row r="33" spans="1:10" x14ac:dyDescent="0.8">
      <c r="A33" s="11" t="s">
        <v>82</v>
      </c>
      <c r="B33" s="6"/>
      <c r="C33" s="34" t="s">
        <v>30</v>
      </c>
      <c r="D33" s="18" t="s">
        <v>79</v>
      </c>
      <c r="E33" s="19">
        <v>18</v>
      </c>
      <c r="F33" s="19" t="s">
        <v>80</v>
      </c>
      <c r="G33" s="51" t="s">
        <v>83</v>
      </c>
      <c r="H33" s="15">
        <v>10.5</v>
      </c>
      <c r="I33" s="23"/>
      <c r="J33" s="17">
        <f t="shared" si="1"/>
        <v>0</v>
      </c>
    </row>
    <row r="34" spans="1:10" x14ac:dyDescent="0.8">
      <c r="A34" s="11" t="s">
        <v>84</v>
      </c>
      <c r="B34" s="6"/>
      <c r="C34" s="34" t="s">
        <v>43</v>
      </c>
      <c r="D34" s="18" t="s">
        <v>66</v>
      </c>
      <c r="E34" s="19">
        <v>16</v>
      </c>
      <c r="F34" s="19" t="s">
        <v>67</v>
      </c>
      <c r="G34" s="51" t="s">
        <v>85</v>
      </c>
      <c r="H34" s="15">
        <v>10.5</v>
      </c>
      <c r="I34" s="23"/>
      <c r="J34" s="17">
        <f t="shared" si="1"/>
        <v>0</v>
      </c>
    </row>
    <row r="35" spans="1:10" x14ac:dyDescent="0.8">
      <c r="A35" s="11" t="s">
        <v>86</v>
      </c>
      <c r="B35" s="6"/>
      <c r="C35" s="34" t="s">
        <v>43</v>
      </c>
      <c r="D35" s="18" t="s">
        <v>39</v>
      </c>
      <c r="E35" s="19">
        <v>14</v>
      </c>
      <c r="F35" s="19" t="s">
        <v>40</v>
      </c>
      <c r="G35" s="51" t="s">
        <v>87</v>
      </c>
      <c r="H35" s="15">
        <v>10.5</v>
      </c>
      <c r="I35" s="23"/>
      <c r="J35" s="17">
        <f t="shared" si="1"/>
        <v>0</v>
      </c>
    </row>
    <row r="36" spans="1:10" x14ac:dyDescent="0.8">
      <c r="A36" s="11" t="s">
        <v>88</v>
      </c>
      <c r="B36" s="6"/>
      <c r="C36" s="34" t="s">
        <v>43</v>
      </c>
      <c r="D36" s="18" t="s">
        <v>89</v>
      </c>
      <c r="E36" s="19">
        <v>20</v>
      </c>
      <c r="F36" s="19" t="s">
        <v>90</v>
      </c>
      <c r="G36" s="51" t="s">
        <v>91</v>
      </c>
      <c r="H36" s="15">
        <v>10.5</v>
      </c>
      <c r="I36" s="23"/>
      <c r="J36" s="17">
        <f t="shared" si="1"/>
        <v>0</v>
      </c>
    </row>
    <row r="37" spans="1:10" x14ac:dyDescent="0.8">
      <c r="A37" s="11" t="s">
        <v>92</v>
      </c>
      <c r="B37" s="6"/>
      <c r="C37" s="34" t="s">
        <v>43</v>
      </c>
      <c r="D37" s="18" t="s">
        <v>66</v>
      </c>
      <c r="E37" s="19">
        <v>16</v>
      </c>
      <c r="F37" s="19" t="s">
        <v>67</v>
      </c>
      <c r="G37" s="51" t="s">
        <v>93</v>
      </c>
      <c r="H37" s="15">
        <v>10.5</v>
      </c>
      <c r="I37" s="23"/>
      <c r="J37" s="17">
        <f t="shared" si="1"/>
        <v>0</v>
      </c>
    </row>
    <row r="38" spans="1:10" x14ac:dyDescent="0.8">
      <c r="A38" s="11" t="s">
        <v>94</v>
      </c>
      <c r="B38" s="6"/>
      <c r="C38" s="34" t="s">
        <v>58</v>
      </c>
      <c r="D38" s="18" t="s">
        <v>89</v>
      </c>
      <c r="E38" s="19">
        <v>20</v>
      </c>
      <c r="F38" s="19" t="s">
        <v>90</v>
      </c>
      <c r="G38" s="51" t="s">
        <v>95</v>
      </c>
      <c r="H38" s="15">
        <v>10.5</v>
      </c>
      <c r="I38" s="23"/>
      <c r="J38" s="17">
        <f t="shared" si="1"/>
        <v>0</v>
      </c>
    </row>
    <row r="39" spans="1:10" x14ac:dyDescent="0.8">
      <c r="A39" s="11" t="s">
        <v>96</v>
      </c>
      <c r="B39" s="6"/>
      <c r="C39" s="34" t="s">
        <v>58</v>
      </c>
      <c r="D39" s="18" t="s">
        <v>97</v>
      </c>
      <c r="E39" s="19">
        <v>24</v>
      </c>
      <c r="F39" s="19">
        <v>21</v>
      </c>
      <c r="G39" s="51" t="s">
        <v>98</v>
      </c>
      <c r="H39" s="15">
        <v>10.5</v>
      </c>
      <c r="I39" s="23"/>
      <c r="J39" s="17">
        <f t="shared" si="1"/>
        <v>0</v>
      </c>
    </row>
    <row r="40" spans="1:10" x14ac:dyDescent="0.8">
      <c r="A40" s="11" t="s">
        <v>99</v>
      </c>
      <c r="B40" s="6"/>
      <c r="C40" s="34" t="s">
        <v>58</v>
      </c>
      <c r="D40" s="18" t="s">
        <v>100</v>
      </c>
      <c r="E40" s="19">
        <v>28</v>
      </c>
      <c r="F40" s="19">
        <v>22</v>
      </c>
      <c r="G40" s="51" t="s">
        <v>101</v>
      </c>
      <c r="H40" s="15">
        <v>10.5</v>
      </c>
      <c r="I40" s="23"/>
      <c r="J40" s="17">
        <f t="shared" si="1"/>
        <v>0</v>
      </c>
    </row>
    <row r="41" spans="1:10" ht="35" x14ac:dyDescent="0.8">
      <c r="A41" s="71" t="s">
        <v>102</v>
      </c>
      <c r="B41" s="72"/>
      <c r="C41" s="73" t="s">
        <v>15</v>
      </c>
      <c r="D41" s="74" t="s">
        <v>16</v>
      </c>
      <c r="E41" s="75" t="s">
        <v>17</v>
      </c>
      <c r="F41" s="75" t="s">
        <v>18</v>
      </c>
      <c r="G41" s="76" t="s">
        <v>19</v>
      </c>
      <c r="H41" s="77" t="s">
        <v>20</v>
      </c>
      <c r="I41" s="78" t="s">
        <v>21</v>
      </c>
      <c r="J41" s="79" t="s">
        <v>22</v>
      </c>
    </row>
    <row r="42" spans="1:10" x14ac:dyDescent="0.8">
      <c r="A42" s="11" t="s">
        <v>103</v>
      </c>
      <c r="B42" s="12"/>
      <c r="C42" s="12"/>
      <c r="D42" s="12"/>
      <c r="E42" s="13"/>
      <c r="F42" s="14"/>
      <c r="G42" s="50" t="s">
        <v>104</v>
      </c>
      <c r="H42" s="15">
        <v>65</v>
      </c>
      <c r="I42" s="16"/>
      <c r="J42" s="17">
        <f>H42*I42</f>
        <v>0</v>
      </c>
    </row>
    <row r="43" spans="1:10" x14ac:dyDescent="0.8">
      <c r="A43" s="24" t="s">
        <v>105</v>
      </c>
      <c r="B43" s="25"/>
      <c r="C43" s="34" t="s">
        <v>30</v>
      </c>
      <c r="D43" s="18" t="s">
        <v>100</v>
      </c>
      <c r="E43" s="19">
        <v>28</v>
      </c>
      <c r="F43" s="19">
        <v>22</v>
      </c>
      <c r="G43" s="51" t="s">
        <v>106</v>
      </c>
      <c r="H43" s="15">
        <v>10.5</v>
      </c>
      <c r="I43" s="26"/>
      <c r="J43" s="17">
        <f t="shared" ref="J43:J49" si="2">H43*I43</f>
        <v>0</v>
      </c>
    </row>
    <row r="44" spans="1:10" x14ac:dyDescent="0.8">
      <c r="A44" s="24" t="s">
        <v>107</v>
      </c>
      <c r="B44" s="25"/>
      <c r="C44" s="34" t="s">
        <v>30</v>
      </c>
      <c r="D44" s="18" t="s">
        <v>108</v>
      </c>
      <c r="E44" s="19">
        <v>34</v>
      </c>
      <c r="F44" s="19">
        <v>24</v>
      </c>
      <c r="G44" s="51" t="s">
        <v>109</v>
      </c>
      <c r="H44" s="15">
        <v>10.5</v>
      </c>
      <c r="I44" s="26"/>
      <c r="J44" s="17">
        <f t="shared" si="2"/>
        <v>0</v>
      </c>
    </row>
    <row r="45" spans="1:10" x14ac:dyDescent="0.8">
      <c r="A45" s="24" t="s">
        <v>110</v>
      </c>
      <c r="B45" s="25"/>
      <c r="C45" s="34" t="s">
        <v>43</v>
      </c>
      <c r="D45" s="18" t="s">
        <v>111</v>
      </c>
      <c r="E45" s="19">
        <v>30</v>
      </c>
      <c r="F45" s="19">
        <v>23</v>
      </c>
      <c r="G45" s="51" t="s">
        <v>112</v>
      </c>
      <c r="H45" s="15">
        <v>10.5</v>
      </c>
      <c r="I45" s="26"/>
      <c r="J45" s="17">
        <f t="shared" si="2"/>
        <v>0</v>
      </c>
    </row>
    <row r="46" spans="1:10" x14ac:dyDescent="0.8">
      <c r="A46" s="24" t="s">
        <v>113</v>
      </c>
      <c r="B46" s="25"/>
      <c r="C46" s="34" t="s">
        <v>43</v>
      </c>
      <c r="D46" s="18" t="s">
        <v>108</v>
      </c>
      <c r="E46" s="19">
        <v>34</v>
      </c>
      <c r="F46" s="19">
        <v>24</v>
      </c>
      <c r="G46" s="51" t="s">
        <v>114</v>
      </c>
      <c r="H46" s="15">
        <v>10.5</v>
      </c>
      <c r="I46" s="26"/>
      <c r="J46" s="17">
        <f t="shared" si="2"/>
        <v>0</v>
      </c>
    </row>
    <row r="47" spans="1:10" x14ac:dyDescent="0.8">
      <c r="A47" s="24" t="s">
        <v>115</v>
      </c>
      <c r="B47" s="25"/>
      <c r="C47" s="34" t="s">
        <v>58</v>
      </c>
      <c r="D47" s="18" t="s">
        <v>97</v>
      </c>
      <c r="E47" s="19">
        <v>24</v>
      </c>
      <c r="F47" s="19">
        <v>21</v>
      </c>
      <c r="G47" s="51" t="s">
        <v>116</v>
      </c>
      <c r="H47" s="15">
        <v>10.5</v>
      </c>
      <c r="I47" s="26"/>
      <c r="J47" s="17">
        <f t="shared" si="2"/>
        <v>0</v>
      </c>
    </row>
    <row r="48" spans="1:10" x14ac:dyDescent="0.8">
      <c r="A48" s="24" t="s">
        <v>117</v>
      </c>
      <c r="B48" s="25"/>
      <c r="C48" s="34" t="s">
        <v>58</v>
      </c>
      <c r="D48" s="18" t="s">
        <v>100</v>
      </c>
      <c r="E48" s="19">
        <v>28</v>
      </c>
      <c r="F48" s="19">
        <v>22</v>
      </c>
      <c r="G48" s="51" t="s">
        <v>118</v>
      </c>
      <c r="H48" s="15">
        <v>10.5</v>
      </c>
      <c r="I48" s="26"/>
      <c r="J48" s="17">
        <f t="shared" si="2"/>
        <v>0</v>
      </c>
    </row>
    <row r="49" spans="1:10" x14ac:dyDescent="0.8">
      <c r="A49" s="24" t="s">
        <v>119</v>
      </c>
      <c r="B49" s="25"/>
      <c r="C49" s="34" t="s">
        <v>58</v>
      </c>
      <c r="D49" s="18" t="s">
        <v>120</v>
      </c>
      <c r="E49" s="19">
        <v>38</v>
      </c>
      <c r="F49" s="19">
        <v>25</v>
      </c>
      <c r="G49" s="51" t="s">
        <v>121</v>
      </c>
      <c r="H49" s="15">
        <v>10.5</v>
      </c>
      <c r="I49" s="26"/>
      <c r="J49" s="17">
        <f t="shared" si="2"/>
        <v>0</v>
      </c>
    </row>
    <row r="50" spans="1:10" ht="35" x14ac:dyDescent="0.8">
      <c r="A50" s="71" t="s">
        <v>122</v>
      </c>
      <c r="B50" s="72"/>
      <c r="C50" s="73" t="s">
        <v>15</v>
      </c>
      <c r="D50" s="74" t="s">
        <v>16</v>
      </c>
      <c r="E50" s="75" t="s">
        <v>17</v>
      </c>
      <c r="F50" s="75" t="s">
        <v>18</v>
      </c>
      <c r="G50" s="76" t="s">
        <v>19</v>
      </c>
      <c r="H50" s="77" t="s">
        <v>20</v>
      </c>
      <c r="I50" s="78" t="s">
        <v>21</v>
      </c>
      <c r="J50" s="79" t="s">
        <v>22</v>
      </c>
    </row>
    <row r="51" spans="1:10" x14ac:dyDescent="0.8">
      <c r="A51" s="11" t="s">
        <v>123</v>
      </c>
      <c r="B51" s="12"/>
      <c r="C51" s="12"/>
      <c r="D51" s="12"/>
      <c r="E51" s="13"/>
      <c r="F51" s="14"/>
      <c r="G51" s="50" t="s">
        <v>124</v>
      </c>
      <c r="H51" s="15">
        <v>65</v>
      </c>
      <c r="I51" s="16"/>
      <c r="J51" s="17">
        <f>H51*I51</f>
        <v>0</v>
      </c>
    </row>
    <row r="52" spans="1:10" x14ac:dyDescent="0.8">
      <c r="A52" s="27" t="s">
        <v>125</v>
      </c>
      <c r="B52" s="25"/>
      <c r="C52" s="70" t="s">
        <v>30</v>
      </c>
      <c r="D52" s="28" t="s">
        <v>66</v>
      </c>
      <c r="E52" s="19">
        <v>16</v>
      </c>
      <c r="F52" s="19" t="s">
        <v>67</v>
      </c>
      <c r="G52" s="51" t="s">
        <v>126</v>
      </c>
      <c r="H52" s="15">
        <v>11.5</v>
      </c>
      <c r="I52" s="29"/>
      <c r="J52" s="30">
        <f t="shared" ref="J52:J60" si="3">H52*I52</f>
        <v>0</v>
      </c>
    </row>
    <row r="53" spans="1:10" x14ac:dyDescent="0.8">
      <c r="A53" s="24" t="s">
        <v>127</v>
      </c>
      <c r="B53" s="25"/>
      <c r="C53" s="34" t="s">
        <v>30</v>
      </c>
      <c r="D53" s="18" t="s">
        <v>108</v>
      </c>
      <c r="E53" s="19">
        <v>34</v>
      </c>
      <c r="F53" s="19">
        <v>24</v>
      </c>
      <c r="G53" s="51" t="s">
        <v>128</v>
      </c>
      <c r="H53" s="15">
        <v>11.5</v>
      </c>
      <c r="I53" s="26"/>
      <c r="J53" s="17">
        <f t="shared" si="3"/>
        <v>0</v>
      </c>
    </row>
    <row r="54" spans="1:10" x14ac:dyDescent="0.8">
      <c r="A54" s="24" t="s">
        <v>129</v>
      </c>
      <c r="B54" s="25"/>
      <c r="C54" s="34" t="s">
        <v>30</v>
      </c>
      <c r="D54" s="18" t="s">
        <v>130</v>
      </c>
      <c r="E54" s="19">
        <v>40</v>
      </c>
      <c r="F54" s="19">
        <v>26</v>
      </c>
      <c r="G54" s="51" t="s">
        <v>131</v>
      </c>
      <c r="H54" s="15">
        <v>11.5</v>
      </c>
      <c r="I54" s="26"/>
      <c r="J54" s="17">
        <f t="shared" si="3"/>
        <v>0</v>
      </c>
    </row>
    <row r="55" spans="1:10" x14ac:dyDescent="0.8">
      <c r="A55" s="24" t="s">
        <v>132</v>
      </c>
      <c r="B55" s="25"/>
      <c r="C55" s="31" t="s">
        <v>133</v>
      </c>
      <c r="D55" s="18" t="s">
        <v>120</v>
      </c>
      <c r="E55" s="19">
        <v>38</v>
      </c>
      <c r="F55" s="19">
        <v>25</v>
      </c>
      <c r="G55" s="51" t="s">
        <v>134</v>
      </c>
      <c r="H55" s="15">
        <v>11.5</v>
      </c>
      <c r="I55" s="26"/>
      <c r="J55" s="17">
        <f t="shared" si="3"/>
        <v>0</v>
      </c>
    </row>
    <row r="56" spans="1:10" x14ac:dyDescent="0.8">
      <c r="A56" s="24" t="s">
        <v>135</v>
      </c>
      <c r="B56" s="25"/>
      <c r="C56" s="34" t="s">
        <v>43</v>
      </c>
      <c r="D56" s="18" t="s">
        <v>136</v>
      </c>
      <c r="E56" s="19">
        <v>24</v>
      </c>
      <c r="F56" s="19">
        <v>21</v>
      </c>
      <c r="G56" s="51" t="s">
        <v>137</v>
      </c>
      <c r="H56" s="15">
        <v>11.5</v>
      </c>
      <c r="I56" s="26"/>
      <c r="J56" s="17">
        <f t="shared" si="3"/>
        <v>0</v>
      </c>
    </row>
    <row r="57" spans="1:10" x14ac:dyDescent="0.8">
      <c r="A57" s="24" t="s">
        <v>138</v>
      </c>
      <c r="B57" s="25"/>
      <c r="C57" s="34" t="s">
        <v>43</v>
      </c>
      <c r="D57" s="18" t="s">
        <v>97</v>
      </c>
      <c r="E57" s="19">
        <v>24</v>
      </c>
      <c r="F57" s="19">
        <v>21</v>
      </c>
      <c r="G57" s="51" t="s">
        <v>139</v>
      </c>
      <c r="H57" s="15">
        <v>11.5</v>
      </c>
      <c r="I57" s="26"/>
      <c r="J57" s="17">
        <f t="shared" si="3"/>
        <v>0</v>
      </c>
    </row>
    <row r="58" spans="1:10" x14ac:dyDescent="0.8">
      <c r="A58" s="24" t="s">
        <v>140</v>
      </c>
      <c r="B58" s="25"/>
      <c r="C58" s="34" t="s">
        <v>58</v>
      </c>
      <c r="D58" s="18" t="s">
        <v>130</v>
      </c>
      <c r="E58" s="19">
        <v>40</v>
      </c>
      <c r="F58" s="19">
        <v>27</v>
      </c>
      <c r="G58" s="51" t="s">
        <v>141</v>
      </c>
      <c r="H58" s="15">
        <v>11.5</v>
      </c>
      <c r="I58" s="26"/>
      <c r="J58" s="17">
        <f t="shared" si="3"/>
        <v>0</v>
      </c>
    </row>
    <row r="59" spans="1:10" x14ac:dyDescent="0.8">
      <c r="A59" s="24" t="s">
        <v>142</v>
      </c>
      <c r="B59" s="25"/>
      <c r="C59" s="34" t="s">
        <v>58</v>
      </c>
      <c r="D59" s="18" t="s">
        <v>79</v>
      </c>
      <c r="E59" s="19">
        <v>18</v>
      </c>
      <c r="F59" s="19" t="s">
        <v>80</v>
      </c>
      <c r="G59" s="51" t="s">
        <v>143</v>
      </c>
      <c r="H59" s="15">
        <v>11.5</v>
      </c>
      <c r="I59" s="26"/>
      <c r="J59" s="17">
        <f t="shared" si="3"/>
        <v>0</v>
      </c>
    </row>
    <row r="60" spans="1:10" x14ac:dyDescent="0.8">
      <c r="A60" s="24" t="s">
        <v>144</v>
      </c>
      <c r="B60" s="25"/>
      <c r="C60" s="34" t="s">
        <v>58</v>
      </c>
      <c r="D60" s="18" t="s">
        <v>145</v>
      </c>
      <c r="E60" s="19">
        <v>40</v>
      </c>
      <c r="F60" s="19">
        <v>28</v>
      </c>
      <c r="G60" s="51" t="s">
        <v>146</v>
      </c>
      <c r="H60" s="15">
        <v>11.5</v>
      </c>
      <c r="I60" s="26"/>
      <c r="J60" s="17">
        <f t="shared" si="3"/>
        <v>0</v>
      </c>
    </row>
    <row r="61" spans="1:10" ht="35" x14ac:dyDescent="0.8">
      <c r="A61" s="71" t="s">
        <v>147</v>
      </c>
      <c r="B61" s="72"/>
      <c r="C61" s="73" t="s">
        <v>15</v>
      </c>
      <c r="D61" s="74" t="s">
        <v>16</v>
      </c>
      <c r="E61" s="75" t="s">
        <v>17</v>
      </c>
      <c r="F61" s="75" t="s">
        <v>18</v>
      </c>
      <c r="G61" s="76" t="s">
        <v>19</v>
      </c>
      <c r="H61" s="77" t="s">
        <v>20</v>
      </c>
      <c r="I61" s="78" t="s">
        <v>21</v>
      </c>
      <c r="J61" s="79" t="s">
        <v>22</v>
      </c>
    </row>
    <row r="62" spans="1:10" ht="34" customHeight="1" x14ac:dyDescent="0.8">
      <c r="A62" s="11" t="s">
        <v>148</v>
      </c>
      <c r="B62" s="12"/>
      <c r="C62" s="12"/>
      <c r="D62" s="12"/>
      <c r="E62" s="13"/>
      <c r="F62" s="14"/>
      <c r="G62" s="50" t="s">
        <v>149</v>
      </c>
      <c r="H62" s="15">
        <v>690</v>
      </c>
      <c r="I62" s="16"/>
      <c r="J62" s="17">
        <f>H62*I62</f>
        <v>0</v>
      </c>
    </row>
    <row r="63" spans="1:10" x14ac:dyDescent="0.8">
      <c r="A63" s="11" t="s">
        <v>150</v>
      </c>
      <c r="B63" s="12"/>
      <c r="C63" s="12"/>
      <c r="D63" s="12"/>
      <c r="E63" s="13"/>
      <c r="F63" s="14"/>
      <c r="G63" s="50" t="s">
        <v>151</v>
      </c>
      <c r="H63" s="15">
        <v>115</v>
      </c>
      <c r="I63" s="16"/>
      <c r="J63" s="17">
        <f>H63*I63</f>
        <v>0</v>
      </c>
    </row>
    <row r="64" spans="1:10" x14ac:dyDescent="0.8">
      <c r="A64" s="11" t="s">
        <v>152</v>
      </c>
      <c r="B64" s="12"/>
      <c r="C64" s="12"/>
      <c r="D64" s="12"/>
      <c r="E64" s="13"/>
      <c r="F64" s="14"/>
      <c r="G64" s="50" t="s">
        <v>153</v>
      </c>
      <c r="H64" s="15">
        <v>65</v>
      </c>
      <c r="I64" s="16"/>
      <c r="J64" s="17">
        <f>H64*I64</f>
        <v>0</v>
      </c>
    </row>
    <row r="65" spans="1:10" x14ac:dyDescent="0.8">
      <c r="A65" s="24" t="s">
        <v>154</v>
      </c>
      <c r="B65" s="25"/>
      <c r="C65" s="34" t="s">
        <v>30</v>
      </c>
      <c r="D65" s="32" t="s">
        <v>155</v>
      </c>
      <c r="E65" s="33">
        <v>50</v>
      </c>
      <c r="F65" s="33">
        <v>30</v>
      </c>
      <c r="G65" s="51" t="s">
        <v>156</v>
      </c>
      <c r="H65" s="15">
        <v>11.5</v>
      </c>
      <c r="I65" s="26"/>
      <c r="J65" s="17">
        <f t="shared" ref="J65:J74" si="4">H65*I65</f>
        <v>0</v>
      </c>
    </row>
    <row r="66" spans="1:10" x14ac:dyDescent="0.8">
      <c r="A66" s="24" t="s">
        <v>157</v>
      </c>
      <c r="B66" s="25"/>
      <c r="C66" s="34" t="s">
        <v>30</v>
      </c>
      <c r="D66" s="32" t="s">
        <v>89</v>
      </c>
      <c r="E66" s="33">
        <v>20</v>
      </c>
      <c r="F66" s="33" t="s">
        <v>90</v>
      </c>
      <c r="G66" s="51" t="s">
        <v>158</v>
      </c>
      <c r="H66" s="15">
        <v>11.5</v>
      </c>
      <c r="I66" s="26"/>
      <c r="J66" s="17">
        <f t="shared" si="4"/>
        <v>0</v>
      </c>
    </row>
    <row r="67" spans="1:10" x14ac:dyDescent="0.8">
      <c r="A67" s="24" t="s">
        <v>159</v>
      </c>
      <c r="B67" s="25"/>
      <c r="C67" s="34" t="s">
        <v>30</v>
      </c>
      <c r="D67" s="32" t="s">
        <v>145</v>
      </c>
      <c r="E67" s="19">
        <v>40</v>
      </c>
      <c r="F67" s="19">
        <v>28</v>
      </c>
      <c r="G67" s="51" t="s">
        <v>160</v>
      </c>
      <c r="H67" s="15">
        <v>11.5</v>
      </c>
      <c r="I67" s="26"/>
      <c r="J67" s="17">
        <f t="shared" si="4"/>
        <v>0</v>
      </c>
    </row>
    <row r="68" spans="1:10" x14ac:dyDescent="0.8">
      <c r="A68" s="24" t="s">
        <v>161</v>
      </c>
      <c r="B68" s="25"/>
      <c r="C68" s="34" t="s">
        <v>43</v>
      </c>
      <c r="D68" s="32" t="s">
        <v>162</v>
      </c>
      <c r="E68" s="33">
        <v>60</v>
      </c>
      <c r="F68" s="18" t="s">
        <v>163</v>
      </c>
      <c r="G68" s="51" t="s">
        <v>164</v>
      </c>
      <c r="H68" s="15">
        <v>11.5</v>
      </c>
      <c r="I68" s="26"/>
      <c r="J68" s="17">
        <f t="shared" si="4"/>
        <v>0</v>
      </c>
    </row>
    <row r="69" spans="1:10" x14ac:dyDescent="0.8">
      <c r="A69" s="24" t="s">
        <v>165</v>
      </c>
      <c r="B69" s="25"/>
      <c r="C69" s="31" t="s">
        <v>133</v>
      </c>
      <c r="D69" s="32" t="s">
        <v>100</v>
      </c>
      <c r="E69" s="33">
        <v>28</v>
      </c>
      <c r="F69" s="33">
        <v>22</v>
      </c>
      <c r="G69" s="51" t="s">
        <v>166</v>
      </c>
      <c r="H69" s="15">
        <v>11.5</v>
      </c>
      <c r="I69" s="26"/>
      <c r="J69" s="17">
        <f t="shared" si="4"/>
        <v>0</v>
      </c>
    </row>
    <row r="70" spans="1:10" x14ac:dyDescent="0.8">
      <c r="A70" s="24" t="s">
        <v>167</v>
      </c>
      <c r="B70" s="25"/>
      <c r="C70" s="34" t="s">
        <v>43</v>
      </c>
      <c r="D70" s="32" t="s">
        <v>155</v>
      </c>
      <c r="E70" s="33">
        <v>50</v>
      </c>
      <c r="F70" s="33">
        <v>30</v>
      </c>
      <c r="G70" s="51" t="s">
        <v>168</v>
      </c>
      <c r="H70" s="15">
        <v>11.5</v>
      </c>
      <c r="I70" s="26"/>
      <c r="J70" s="17">
        <f t="shared" si="4"/>
        <v>0</v>
      </c>
    </row>
    <row r="71" spans="1:10" x14ac:dyDescent="0.8">
      <c r="A71" s="24" t="s">
        <v>169</v>
      </c>
      <c r="B71" s="25"/>
      <c r="C71" s="34" t="s">
        <v>170</v>
      </c>
      <c r="D71" s="32" t="s">
        <v>155</v>
      </c>
      <c r="E71" s="33">
        <v>50</v>
      </c>
      <c r="F71" s="18" t="s">
        <v>163</v>
      </c>
      <c r="G71" s="51" t="s">
        <v>171</v>
      </c>
      <c r="H71" s="15">
        <v>11.5</v>
      </c>
      <c r="I71" s="26"/>
      <c r="J71" s="17">
        <f t="shared" si="4"/>
        <v>0</v>
      </c>
    </row>
    <row r="72" spans="1:10" x14ac:dyDescent="0.8">
      <c r="A72" s="24" t="s">
        <v>172</v>
      </c>
      <c r="B72" s="25"/>
      <c r="C72" s="34" t="s">
        <v>58</v>
      </c>
      <c r="D72" s="32" t="s">
        <v>173</v>
      </c>
      <c r="E72" s="19">
        <v>34</v>
      </c>
      <c r="F72" s="19">
        <v>24</v>
      </c>
      <c r="G72" s="51" t="s">
        <v>174</v>
      </c>
      <c r="H72" s="15">
        <v>11.5</v>
      </c>
      <c r="I72" s="26"/>
      <c r="J72" s="17">
        <f t="shared" si="4"/>
        <v>0</v>
      </c>
    </row>
    <row r="73" spans="1:10" x14ac:dyDescent="0.8">
      <c r="A73" s="24" t="s">
        <v>175</v>
      </c>
      <c r="B73" s="25"/>
      <c r="C73" s="34" t="s">
        <v>58</v>
      </c>
      <c r="D73" s="32" t="s">
        <v>136</v>
      </c>
      <c r="E73" s="33">
        <v>50</v>
      </c>
      <c r="F73" s="18" t="s">
        <v>163</v>
      </c>
      <c r="G73" s="51" t="s">
        <v>176</v>
      </c>
      <c r="H73" s="15">
        <v>11.5</v>
      </c>
      <c r="I73" s="26"/>
      <c r="J73" s="17">
        <f t="shared" si="4"/>
        <v>0</v>
      </c>
    </row>
    <row r="74" spans="1:10" x14ac:dyDescent="0.8">
      <c r="A74" s="24" t="s">
        <v>177</v>
      </c>
      <c r="B74" s="25"/>
      <c r="C74" s="34" t="s">
        <v>58</v>
      </c>
      <c r="D74" s="32" t="s">
        <v>178</v>
      </c>
      <c r="E74" s="33">
        <v>50</v>
      </c>
      <c r="F74" s="18" t="s">
        <v>163</v>
      </c>
      <c r="G74" s="51" t="s">
        <v>179</v>
      </c>
      <c r="H74" s="15">
        <v>11.5</v>
      </c>
      <c r="I74" s="26"/>
      <c r="J74" s="17">
        <f t="shared" si="4"/>
        <v>0</v>
      </c>
    </row>
    <row r="75" spans="1:10" ht="35" x14ac:dyDescent="0.8">
      <c r="A75" s="71" t="s">
        <v>180</v>
      </c>
      <c r="B75" s="72"/>
      <c r="C75" s="73" t="s">
        <v>15</v>
      </c>
      <c r="D75" s="74" t="s">
        <v>16</v>
      </c>
      <c r="E75" s="75" t="s">
        <v>17</v>
      </c>
      <c r="F75" s="75" t="s">
        <v>18</v>
      </c>
      <c r="G75" s="76" t="s">
        <v>19</v>
      </c>
      <c r="H75" s="77" t="s">
        <v>20</v>
      </c>
      <c r="I75" s="78" t="s">
        <v>21</v>
      </c>
      <c r="J75" s="79" t="s">
        <v>22</v>
      </c>
    </row>
    <row r="76" spans="1:10" ht="39" customHeight="1" x14ac:dyDescent="0.8">
      <c r="A76" s="11" t="s">
        <v>181</v>
      </c>
      <c r="B76" s="12"/>
      <c r="C76" s="12"/>
      <c r="D76" s="12"/>
      <c r="E76" s="13"/>
      <c r="F76" s="14"/>
      <c r="G76" s="50" t="s">
        <v>182</v>
      </c>
      <c r="H76" s="15">
        <v>690</v>
      </c>
      <c r="I76" s="16"/>
      <c r="J76" s="17">
        <f>H76*I76</f>
        <v>0</v>
      </c>
    </row>
    <row r="77" spans="1:10" x14ac:dyDescent="0.8">
      <c r="A77" s="11" t="s">
        <v>183</v>
      </c>
      <c r="B77" s="12"/>
      <c r="C77" s="12"/>
      <c r="D77" s="12"/>
      <c r="E77" s="13"/>
      <c r="F77" s="14"/>
      <c r="G77" s="50" t="s">
        <v>184</v>
      </c>
      <c r="H77" s="15">
        <v>115</v>
      </c>
      <c r="I77" s="16"/>
      <c r="J77" s="17">
        <f>H77*I77</f>
        <v>0</v>
      </c>
    </row>
    <row r="78" spans="1:10" x14ac:dyDescent="0.8">
      <c r="A78" s="11" t="s">
        <v>185</v>
      </c>
      <c r="B78" s="12"/>
      <c r="C78" s="12"/>
      <c r="D78" s="12"/>
      <c r="E78" s="13"/>
      <c r="F78" s="14"/>
      <c r="G78" s="50" t="s">
        <v>186</v>
      </c>
      <c r="H78" s="15">
        <v>65</v>
      </c>
      <c r="I78" s="16"/>
      <c r="J78" s="17">
        <f>H78*I78</f>
        <v>0</v>
      </c>
    </row>
    <row r="79" spans="1:10" x14ac:dyDescent="0.8">
      <c r="A79" s="24" t="s">
        <v>187</v>
      </c>
      <c r="B79" s="25"/>
      <c r="C79" s="34" t="s">
        <v>30</v>
      </c>
      <c r="D79" s="32" t="s">
        <v>188</v>
      </c>
      <c r="E79" s="33">
        <v>60</v>
      </c>
      <c r="F79" s="18" t="s">
        <v>163</v>
      </c>
      <c r="G79" s="51" t="s">
        <v>189</v>
      </c>
      <c r="H79" s="15">
        <v>11.5</v>
      </c>
      <c r="I79" s="26"/>
      <c r="J79" s="17">
        <f t="shared" ref="J79:J88" si="5">H79*I79</f>
        <v>0</v>
      </c>
    </row>
    <row r="80" spans="1:10" x14ac:dyDescent="0.8">
      <c r="A80" s="24" t="s">
        <v>190</v>
      </c>
      <c r="B80" s="25"/>
      <c r="C80" s="34" t="s">
        <v>191</v>
      </c>
      <c r="D80" s="32" t="s">
        <v>188</v>
      </c>
      <c r="E80" s="33">
        <v>60</v>
      </c>
      <c r="F80" s="18" t="s">
        <v>163</v>
      </c>
      <c r="G80" s="51" t="s">
        <v>192</v>
      </c>
      <c r="H80" s="15">
        <v>11.5</v>
      </c>
      <c r="I80" s="26"/>
      <c r="J80" s="17">
        <f t="shared" si="5"/>
        <v>0</v>
      </c>
    </row>
    <row r="81" spans="1:10" x14ac:dyDescent="0.8">
      <c r="A81" s="24" t="s">
        <v>193</v>
      </c>
      <c r="B81" s="25"/>
      <c r="C81" s="34" t="s">
        <v>191</v>
      </c>
      <c r="D81" s="32" t="s">
        <v>111</v>
      </c>
      <c r="E81" s="33">
        <v>30</v>
      </c>
      <c r="F81" s="33">
        <v>23</v>
      </c>
      <c r="G81" s="51" t="s">
        <v>194</v>
      </c>
      <c r="H81" s="15">
        <v>11.5</v>
      </c>
      <c r="I81" s="26"/>
      <c r="J81" s="17">
        <f t="shared" si="5"/>
        <v>0</v>
      </c>
    </row>
    <row r="82" spans="1:10" x14ac:dyDescent="0.8">
      <c r="A82" s="24" t="s">
        <v>195</v>
      </c>
      <c r="B82" s="25"/>
      <c r="C82" s="34" t="s">
        <v>43</v>
      </c>
      <c r="D82" s="32" t="s">
        <v>196</v>
      </c>
      <c r="E82" s="33">
        <v>70</v>
      </c>
      <c r="F82" s="18" t="s">
        <v>163</v>
      </c>
      <c r="G82" s="51" t="s">
        <v>197</v>
      </c>
      <c r="H82" s="15">
        <v>11.5</v>
      </c>
      <c r="I82" s="26"/>
      <c r="J82" s="17">
        <f t="shared" si="5"/>
        <v>0</v>
      </c>
    </row>
    <row r="83" spans="1:10" x14ac:dyDescent="0.8">
      <c r="A83" s="24" t="s">
        <v>198</v>
      </c>
      <c r="B83" s="25"/>
      <c r="C83" s="34" t="s">
        <v>43</v>
      </c>
      <c r="D83" s="32" t="s">
        <v>178</v>
      </c>
      <c r="E83" s="33">
        <v>50</v>
      </c>
      <c r="F83" s="18" t="s">
        <v>163</v>
      </c>
      <c r="G83" s="51" t="s">
        <v>199</v>
      </c>
      <c r="H83" s="15">
        <v>11.5</v>
      </c>
      <c r="I83" s="26"/>
      <c r="J83" s="17">
        <f t="shared" si="5"/>
        <v>0</v>
      </c>
    </row>
    <row r="84" spans="1:10" x14ac:dyDescent="0.8">
      <c r="A84" s="24" t="s">
        <v>200</v>
      </c>
      <c r="B84" s="25"/>
      <c r="C84" s="31" t="s">
        <v>201</v>
      </c>
      <c r="D84" s="32" t="s">
        <v>188</v>
      </c>
      <c r="E84" s="33">
        <v>60</v>
      </c>
      <c r="F84" s="18" t="s">
        <v>163</v>
      </c>
      <c r="G84" s="51" t="s">
        <v>202</v>
      </c>
      <c r="H84" s="15">
        <v>11.5</v>
      </c>
      <c r="I84" s="35"/>
      <c r="J84" s="17">
        <f t="shared" si="5"/>
        <v>0</v>
      </c>
    </row>
    <row r="85" spans="1:10" x14ac:dyDescent="0.8">
      <c r="A85" s="24" t="s">
        <v>203</v>
      </c>
      <c r="B85" s="25"/>
      <c r="C85" s="34" t="s">
        <v>204</v>
      </c>
      <c r="D85" s="32" t="s">
        <v>120</v>
      </c>
      <c r="E85" s="33">
        <v>60</v>
      </c>
      <c r="F85" s="18" t="s">
        <v>163</v>
      </c>
      <c r="G85" s="51" t="s">
        <v>205</v>
      </c>
      <c r="H85" s="15">
        <v>11.5</v>
      </c>
      <c r="I85" s="26"/>
      <c r="J85" s="17">
        <f t="shared" si="5"/>
        <v>0</v>
      </c>
    </row>
    <row r="86" spans="1:10" x14ac:dyDescent="0.8">
      <c r="A86" s="24" t="s">
        <v>206</v>
      </c>
      <c r="B86" s="25"/>
      <c r="C86" s="34" t="s">
        <v>58</v>
      </c>
      <c r="D86" s="32" t="s">
        <v>207</v>
      </c>
      <c r="E86" s="33">
        <v>60</v>
      </c>
      <c r="F86" s="18" t="s">
        <v>163</v>
      </c>
      <c r="G86" s="51" t="s">
        <v>208</v>
      </c>
      <c r="H86" s="15">
        <v>11.5</v>
      </c>
      <c r="I86" s="26"/>
      <c r="J86" s="17">
        <f t="shared" si="5"/>
        <v>0</v>
      </c>
    </row>
    <row r="87" spans="1:10" x14ac:dyDescent="0.8">
      <c r="A87" s="24" t="s">
        <v>209</v>
      </c>
      <c r="B87" s="25"/>
      <c r="C87" s="34" t="s">
        <v>58</v>
      </c>
      <c r="D87" s="32" t="s">
        <v>188</v>
      </c>
      <c r="E87" s="33">
        <v>38</v>
      </c>
      <c r="F87" s="33">
        <v>25</v>
      </c>
      <c r="G87" s="51" t="s">
        <v>210</v>
      </c>
      <c r="H87" s="15">
        <v>11.5</v>
      </c>
      <c r="I87" s="26"/>
      <c r="J87" s="17">
        <f t="shared" si="5"/>
        <v>0</v>
      </c>
    </row>
    <row r="88" spans="1:10" x14ac:dyDescent="0.8">
      <c r="A88" s="24" t="s">
        <v>211</v>
      </c>
      <c r="B88" s="25"/>
      <c r="C88" s="34" t="s">
        <v>58</v>
      </c>
      <c r="D88" s="32" t="s">
        <v>196</v>
      </c>
      <c r="E88" s="33">
        <v>70</v>
      </c>
      <c r="F88" s="18" t="s">
        <v>163</v>
      </c>
      <c r="G88" s="51" t="s">
        <v>212</v>
      </c>
      <c r="H88" s="15">
        <v>11.5</v>
      </c>
      <c r="I88" s="26"/>
      <c r="J88" s="17">
        <f t="shared" si="5"/>
        <v>0</v>
      </c>
    </row>
    <row r="89" spans="1:10" x14ac:dyDescent="0.8">
      <c r="A89" s="36"/>
      <c r="B89" s="36"/>
      <c r="C89" s="37"/>
      <c r="D89" s="38"/>
      <c r="E89" s="39"/>
      <c r="F89" s="40"/>
      <c r="G89" s="41"/>
      <c r="H89" s="42"/>
      <c r="I89" s="43" t="s">
        <v>213</v>
      </c>
      <c r="J89" s="17">
        <f>SUM(J14:J88)</f>
        <v>0</v>
      </c>
    </row>
    <row r="90" spans="1:10" x14ac:dyDescent="0.8">
      <c r="A90" s="36"/>
      <c r="B90" s="36"/>
      <c r="C90" s="37"/>
      <c r="D90" s="38"/>
      <c r="E90" s="39"/>
      <c r="F90" s="40"/>
      <c r="G90" s="44"/>
      <c r="H90" s="45"/>
      <c r="I90" s="46" t="s">
        <v>214</v>
      </c>
      <c r="J90" s="17">
        <f>J89*0.05</f>
        <v>0</v>
      </c>
    </row>
    <row r="91" spans="1:10" x14ac:dyDescent="0.8">
      <c r="A91" s="36"/>
      <c r="B91" s="36"/>
      <c r="C91" s="37"/>
      <c r="D91" s="38"/>
      <c r="E91" s="47"/>
      <c r="F91" s="40"/>
      <c r="G91" s="44"/>
      <c r="H91" s="45"/>
      <c r="I91" s="46" t="s">
        <v>215</v>
      </c>
      <c r="J91" s="17">
        <f>J89*0.07</f>
        <v>0</v>
      </c>
    </row>
    <row r="92" spans="1:10" x14ac:dyDescent="0.8">
      <c r="A92" s="36"/>
      <c r="B92" s="36"/>
      <c r="C92" s="37"/>
      <c r="D92" s="38"/>
      <c r="E92" s="47"/>
      <c r="F92" s="40"/>
      <c r="G92" s="48"/>
      <c r="H92" s="49"/>
      <c r="I92" s="43" t="s">
        <v>216</v>
      </c>
      <c r="J92" s="17">
        <f>J89+J90+J91</f>
        <v>0</v>
      </c>
    </row>
  </sheetData>
  <mergeCells count="95">
    <mergeCell ref="A84:B84"/>
    <mergeCell ref="A85:B85"/>
    <mergeCell ref="A86:B86"/>
    <mergeCell ref="A87:B87"/>
    <mergeCell ref="A88:B88"/>
    <mergeCell ref="A78:F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F76"/>
    <mergeCell ref="A77:F77"/>
    <mergeCell ref="A66:B66"/>
    <mergeCell ref="A67:B67"/>
    <mergeCell ref="A68:B68"/>
    <mergeCell ref="A69:B69"/>
    <mergeCell ref="A70:B70"/>
    <mergeCell ref="A71:B71"/>
    <mergeCell ref="A60:B60"/>
    <mergeCell ref="A61:B61"/>
    <mergeCell ref="A62:F62"/>
    <mergeCell ref="A63:F63"/>
    <mergeCell ref="A64:F64"/>
    <mergeCell ref="A65:B65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F51"/>
    <mergeCell ref="A52:B52"/>
    <mergeCell ref="A53:B53"/>
    <mergeCell ref="A42:F42"/>
    <mergeCell ref="A43:B43"/>
    <mergeCell ref="A44:B44"/>
    <mergeCell ref="A45:B45"/>
    <mergeCell ref="A46:B46"/>
    <mergeCell ref="A47:B47"/>
    <mergeCell ref="A36:B36"/>
    <mergeCell ref="A37:B37"/>
    <mergeCell ref="A38:B38"/>
    <mergeCell ref="A39:B39"/>
    <mergeCell ref="A40:B40"/>
    <mergeCell ref="A41:B41"/>
    <mergeCell ref="A30:F30"/>
    <mergeCell ref="A31:B31"/>
    <mergeCell ref="A32:B32"/>
    <mergeCell ref="A33:B33"/>
    <mergeCell ref="A34:B34"/>
    <mergeCell ref="A35:B35"/>
    <mergeCell ref="A24:B24"/>
    <mergeCell ref="A25:B25"/>
    <mergeCell ref="A26:B26"/>
    <mergeCell ref="A27:B27"/>
    <mergeCell ref="A28:F28"/>
    <mergeCell ref="A29:F29"/>
    <mergeCell ref="A18:B18"/>
    <mergeCell ref="A19:B19"/>
    <mergeCell ref="A20:B20"/>
    <mergeCell ref="A21:B21"/>
    <mergeCell ref="A22:B22"/>
    <mergeCell ref="A23:B23"/>
    <mergeCell ref="A12:J12"/>
    <mergeCell ref="A13:B13"/>
    <mergeCell ref="A14:F14"/>
    <mergeCell ref="A15:F15"/>
    <mergeCell ref="A16:F16"/>
    <mergeCell ref="A17:B17"/>
    <mergeCell ref="A9:E9"/>
    <mergeCell ref="F9:J9"/>
    <mergeCell ref="A10:E10"/>
    <mergeCell ref="F10:J10"/>
    <mergeCell ref="A11:E11"/>
    <mergeCell ref="F11:J11"/>
    <mergeCell ref="A6:E6"/>
    <mergeCell ref="F6:J6"/>
    <mergeCell ref="A7:E7"/>
    <mergeCell ref="F7:J7"/>
    <mergeCell ref="A8:E8"/>
    <mergeCell ref="F8:J8"/>
    <mergeCell ref="A1:J1"/>
    <mergeCell ref="A2:J2"/>
    <mergeCell ref="A3:J3"/>
    <mergeCell ref="A4:J4"/>
    <mergeCell ref="A5:C5"/>
    <mergeCell ref="F5:J5"/>
  </mergeCells>
  <hyperlinks>
    <hyperlink ref="A91" r:id="rId1" display="www.PearsonCanadaSchool.ca" xr:uid="{95118F07-32B9-477E-BE05-62C213F3D6E4}"/>
  </hyperlinks>
  <pageMargins left="0.70866141732283472" right="0.70866141732283472" top="0.74803149606299213" bottom="0.74803149606299213" header="0.31496062992125984" footer="0.31496062992125984"/>
  <pageSetup scale="84" fitToHeight="0" orientation="portrait" r:id="rId2"/>
  <drawing r:id="rId3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2025-07-18T12:24:49Z</cp:lastPrinted>
  <dcterms:created xsi:type="dcterms:W3CDTF">2025-07-18T12:19:53Z</dcterms:created>
  <dcterms:modified xsi:type="dcterms:W3CDTF">2025-07-18T12:24:58Z</dcterms:modified>
</cp:coreProperties>
</file>