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
    </mc:Choice>
  </mc:AlternateContent>
  <xr:revisionPtr revIDLastSave="67" documentId="8_{386A5500-0691-483F-81EA-ABD6E0D0D6E3}" xr6:coauthVersionLast="47" xr6:coauthVersionMax="47" xr10:uidLastSave="{9ED81A5E-281D-41CD-B608-71E13546662F}"/>
  <bookViews>
    <workbookView xWindow="28680" yWindow="-120" windowWidth="29040" windowHeight="15720" tabRatio="500" xr2:uid="{00000000-000D-0000-FFFF-FFFF00000000}"/>
  </bookViews>
  <sheets>
    <sheet name="Mathologie" sheetId="1" r:id="rId1"/>
  </sheets>
  <definedNames>
    <definedName name="_xlnm.Print_Area" localSheetId="0">Mathologie!$A$1:$H$84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2" i="1" l="1"/>
  <c r="H51" i="1"/>
  <c r="H50" i="1"/>
  <c r="H49" i="1"/>
  <c r="H68" i="1"/>
  <c r="H67" i="1"/>
  <c r="H66" i="1"/>
  <c r="H65" i="1"/>
  <c r="H64" i="1"/>
  <c r="H22" i="1"/>
  <c r="H21" i="1"/>
  <c r="H43" i="1"/>
  <c r="H42" i="1"/>
  <c r="H41" i="1"/>
  <c r="H38" i="1"/>
  <c r="H37" i="1"/>
  <c r="H33" i="1"/>
  <c r="H29" i="1"/>
  <c r="H19" i="1"/>
  <c r="H47" i="1"/>
  <c r="H45" i="1"/>
  <c r="H39" i="1"/>
  <c r="H15" i="1"/>
  <c r="H18" i="1"/>
  <c r="H57" i="1" l="1"/>
  <c r="H53" i="1"/>
  <c r="H36" i="1" l="1"/>
  <c r="H61" i="1" l="1"/>
  <c r="H54" i="1" l="1"/>
  <c r="H55" i="1"/>
  <c r="H56" i="1"/>
  <c r="H72" i="1" l="1"/>
  <c r="H71" i="1"/>
  <c r="H70" i="1"/>
  <c r="H69" i="1"/>
  <c r="H28" i="1" l="1"/>
  <c r="H32" i="1"/>
  <c r="H24" i="1"/>
  <c r="H27" i="1"/>
  <c r="H31" i="1"/>
  <c r="H35" i="1"/>
  <c r="H25" i="1"/>
  <c r="H58" i="1"/>
  <c r="H59" i="1"/>
  <c r="H60" i="1"/>
  <c r="H62" i="1"/>
  <c r="H73" i="1" l="1"/>
  <c r="H74" i="1" s="1"/>
  <c r="H75" i="1" l="1"/>
  <c r="H76" i="1" s="1"/>
</calcChain>
</file>

<file path=xl/sharedStrings.xml><?xml version="1.0" encoding="utf-8"?>
<sst xmlns="http://schemas.openxmlformats.org/spreadsheetml/2006/main" count="106" uniqueCount="101">
  <si>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</si>
  <si>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</si>
  <si>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</si>
  <si>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</si>
  <si>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</si>
  <si>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</si>
  <si>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</si>
  <si>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</si>
  <si>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</si>
  <si>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</si>
  <si>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</si>
  <si>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</si>
  <si>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</si>
  <si>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</si>
  <si>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</si>
  <si>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</si>
  <si>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</si>
  <si>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</si>
  <si>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</si>
  <si>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</si>
  <si>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</si>
  <si>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</si>
  <si>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</si>
  <si>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</si>
  <si>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</si>
  <si>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</si>
  <si>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</si>
  <si>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</si>
  <si>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</si>
  <si>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</si>
  <si>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</si>
  <si>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</si>
  <si>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</si>
  <si>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</si>
  <si>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</si>
  <si>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</si>
  <si>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</si>
  <si>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</si>
  <si>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</si>
  <si>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</si>
  <si>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</si>
  <si>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</si>
  <si>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</si>
  <si>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</si>
  <si>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</si>
  <si>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</si>
  <si>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</si>
  <si>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</si>
  <si>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</si>
  <si>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</si>
  <si>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</si>
  <si>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</si>
  <si>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</si>
  <si>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</si>
  <si>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</si>
  <si>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</si>
  <si>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</si>
  <si>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</si>
  <si>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</si>
  <si>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</si>
  <si>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</si>
  <si>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</si>
  <si>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</si>
  <si>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</si>
  <si>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</si>
  <si>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</si>
  <si>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</si>
  <si>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</si>
  <si>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</si>
  <si>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</si>
  <si>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</si>
  <si>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</si>
  <si>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 xml:space="preserve">Ensemble école M-3 - tous les domaines; 72 titres 
K-3 School Pack - All Strands; 72 titles </t>
  </si>
  <si>
    <t>Les ensembles de Mathologie Édition Nationale
(BC, MB, NB, NL, NT, NS, NU, PE, QC, SK, YT)
Formulaire de commande 2024 (prix standard)</t>
  </si>
  <si>
    <t>Napperons de l’élève 5
Mathologie Math Mats 5/6</t>
  </si>
  <si>
    <t>Napperons de l’élève 6
Mathologie Math Mats 5/6</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</si>
  <si>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</si>
  <si>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</si>
  <si>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</si>
  <si>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</si>
  <si>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</si>
  <si>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</si>
  <si>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La progression des apprentissages de Pearson Canada
Pearson Canada Mathematics Learning Progression K-9 Digital Version</t>
  </si>
  <si>
    <r>
      <t xml:space="preserve">La progression des apprentissages de Pearson Canada
</t>
    </r>
    <r>
      <rPr>
        <sz val="12"/>
        <color theme="1"/>
        <rFont val="Plus Jakarta Sans"/>
      </rPr>
      <t>Un document présentant la progression des apprentissages des élèves en fonction des grandes idées mathématiques, de la maternelle à la 3</t>
    </r>
    <r>
      <rPr>
        <vertAlign val="superscript"/>
        <sz val="12"/>
        <color theme="1"/>
        <rFont val="Plus Jakarta Sans"/>
      </rPr>
      <t>e</t>
    </r>
    <r>
      <rPr>
        <sz val="12"/>
        <color theme="1"/>
        <rFont val="Plus Jakarta Sans"/>
      </rPr>
      <t xml:space="preserve"> année. 
</t>
    </r>
    <r>
      <rPr>
        <b/>
        <sz val="12"/>
        <color theme="1"/>
        <rFont val="Plus Jakarta Sans"/>
      </rPr>
      <t>Pearson Canada Mathematics Learning Progession</t>
    </r>
    <r>
      <rPr>
        <sz val="12"/>
        <color theme="1"/>
        <rFont val="Plus Jakarta Sans"/>
      </rPr>
      <t xml:space="preserve">
A practical, easy-to-use framework representing the progression of student learning across the big ideas in mathematics at K-3.</t>
    </r>
  </si>
  <si>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</si>
  <si>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National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</si>
  <si>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</si>
  <si>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National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</si>
  <si>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</si>
  <si>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Clearance!</t>
    </r>
    <r>
      <rPr>
        <sz val="12"/>
        <color theme="1"/>
        <rFont val="Plus Jakarta Sans"/>
      </rPr>
      <t xml:space="preserve"> Mathologie 3</t>
    </r>
    <r>
      <rPr>
        <vertAlign val="superscript"/>
        <sz val="12"/>
        <color theme="1"/>
        <rFont val="Plus Jakarta Sans"/>
      </rPr>
      <t>e</t>
    </r>
    <r>
      <rPr>
        <sz val="12"/>
        <color theme="1"/>
        <rFont val="Plus Jakarta Sans"/>
      </rPr>
      <t xml:space="preserve"> année - Trousse d'activités  (Available in print while quantites last)
Mathologie Grade 3 - Activity Kit - National Edition</t>
    </r>
  </si>
  <si>
    <r>
      <rPr>
        <sz val="12"/>
        <color rgb="FFFF0000"/>
        <rFont val="Plus Jakarta Sans"/>
      </rPr>
      <t>NEW!</t>
    </r>
    <r>
      <rPr>
        <sz val="12"/>
        <rFont val="Plus Jakarta Sans"/>
      </rPr>
      <t xml:space="preserve"> Mathologie Grade 3 Practice Workbook Student Edition (Purple)</t>
    </r>
  </si>
  <si>
    <r>
      <rPr>
        <sz val="12"/>
        <color rgb="FFFF0000"/>
        <rFont val="Plus Jakarta Sans"/>
      </rPr>
      <t>NEW!</t>
    </r>
    <r>
      <rPr>
        <sz val="12"/>
        <rFont val="Plus Jakarta Sans"/>
      </rPr>
      <t xml:space="preserve"> Mathologie Grade 3 Practice Workbook Teacher Edition (Purple)</t>
    </r>
  </si>
  <si>
    <r>
      <rPr>
        <sz val="12"/>
        <color rgb="FFFF0000"/>
        <rFont val="Plus Jakarta Sans"/>
      </rPr>
      <t>NEW!</t>
    </r>
    <r>
      <rPr>
        <sz val="12"/>
        <rFont val="Plus Jakarta Sans"/>
      </rPr>
      <t xml:space="preserve"> Mathologie Grade 4 Practice Workbook Student Edition (Teal)</t>
    </r>
  </si>
  <si>
    <r>
      <rPr>
        <sz val="12"/>
        <color rgb="FFFF0000"/>
        <rFont val="Plus Jakarta Sans"/>
      </rPr>
      <t>NEW!</t>
    </r>
    <r>
      <rPr>
        <sz val="12"/>
        <rFont val="Plus Jakarta Sans"/>
      </rPr>
      <t xml:space="preserve"> Mathologie Grade 4 Practice Workbook Teacher Edition (Teal)</t>
    </r>
  </si>
  <si>
    <r>
      <rPr>
        <sz val="12"/>
        <color rgb="FFFF0000"/>
        <rFont val="Plus Jakarta Sans"/>
      </rPr>
      <t>NEW!</t>
    </r>
    <r>
      <rPr>
        <sz val="12"/>
        <color rgb="FF000000"/>
        <rFont val="Plus Jakarta Sans"/>
      </rPr>
      <t xml:space="preserve"> Math Workshop 6-12</t>
    </r>
  </si>
  <si>
    <r>
      <rPr>
        <sz val="12"/>
        <color rgb="FFFF0000"/>
        <rFont val="Plus Jakarta Sans"/>
      </rPr>
      <t>NEW!</t>
    </r>
    <r>
      <rPr>
        <sz val="12"/>
        <color rgb="FF000000"/>
        <rFont val="Plus Jakarta Sans"/>
      </rPr>
      <t xml:space="preserve"> The Marilyn Burns Fractions Kit</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</si>
  <si>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</si>
  <si>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</si>
  <si>
    <r>
      <t xml:space="preserve">Mathologie.ca Online Teacher Licence (Available Grades K-6)
</t>
    </r>
    <r>
      <rPr>
        <sz val="12"/>
        <color rgb="FF000000"/>
        <rFont val="Plus Jakarta Sans"/>
      </rPr>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r>
  </si>
  <si>
    <r>
      <rPr>
        <sz val="12"/>
        <color rgb="FFFF0000"/>
        <rFont val="Plus Jakarta Sans"/>
      </rPr>
      <t>PRE-ORDER!</t>
    </r>
    <r>
      <rPr>
        <sz val="12"/>
        <color rgb="FF000000"/>
        <rFont val="Plus Jakarta Sans"/>
      </rPr>
      <t xml:space="preserve"> What to Look For: Understanding and Developing Student
Thinking in Multiplicative Reasoning</t>
    </r>
  </si>
  <si>
    <t>Well Aware – Developing Resilient, Active, and Flourishing Students, en anglais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</si>
</sst>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2"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color rgb="FF000000"/>
      <name val="Arial"/>
      <family val="2"/>
    </font>
    <font>
      <sz val="9"/>
      <color rgb="FFFFFFFF"/>
      <name val="Arial"/>
      <family val="2"/>
    </font>
    <font>
      <sz val="9"/>
      <color theme="0"/>
      <name val="Arial"/>
      <family val="2"/>
    </font>
    <font>
      <sz val="12"/>
      <color theme="0"/>
      <name val="Arial"/>
      <family val="2"/>
    </font>
    <font>
      <b/>
      <sz val="18"/>
      <name val="Plus Jakarta Sans"/>
    </font>
    <font>
      <sz val="11"/>
      <name val="Plus Jakarta Sans"/>
    </font>
    <font>
      <sz val="11"/>
      <color theme="1"/>
      <name val="Plus Jakarta Sans"/>
    </font>
    <font>
      <b/>
      <sz val="12"/>
      <name val="Plus Jakarta Sans"/>
    </font>
    <font>
      <sz val="12"/>
      <name val="Plus Jakarta Sans"/>
    </font>
    <font>
      <b/>
      <sz val="12"/>
      <color rgb="FF000000"/>
      <name val="Plus Jakarta Sans"/>
    </font>
    <font>
      <sz val="12"/>
      <color theme="1"/>
      <name val="Plus Jakarta Sans"/>
    </font>
    <font>
      <sz val="12"/>
      <color rgb="FF000000"/>
      <name val="Plus Jakarta Sans"/>
    </font>
    <font>
      <b/>
      <sz val="12"/>
      <color theme="1"/>
      <name val="Plus Jakarta Sans"/>
    </font>
    <font>
      <vertAlign val="superscript"/>
      <sz val="12"/>
      <color theme="1"/>
      <name val="Plus Jakarta Sans"/>
    </font>
    <font>
      <sz val="12"/>
      <color rgb="FFFF0000"/>
      <name val="Plus Jakarta Sans"/>
    </font>
    <font>
      <b/>
      <sz val="12"/>
      <color theme="0"/>
      <name val="Plus Jakarta Sans"/>
    </font>
    <font>
      <u/>
      <sz val="12"/>
      <color theme="10"/>
      <name val="Plus Jakarta Sans"/>
    </font>
    <font>
      <vertAlign val="superscript"/>
      <sz val="12"/>
      <color rgb="FF000000"/>
      <name val="Plus Jakarta Sans"/>
    </font>
    <font>
      <b/>
      <sz val="12"/>
      <color rgb="FF0D004D"/>
      <name val="Plus Jakarta Sans"/>
    </font>
  </fonts>
  <fills count="13">
    <fill>
      <patternFill patternType="none"/>
    </fill>
    <fill>
      <patternFill patternType="gray125"/>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indexed="64"/>
      </patternFill>
    </fill>
    <fill>
      <patternFill patternType="solid">
        <fgColor rgb="FFC1BFFF"/>
        <bgColor rgb="FF000000"/>
      </patternFill>
    </fill>
    <fill>
      <patternFill patternType="solid">
        <fgColor rgb="FFC1BFFF"/>
        <bgColor rgb="FFFFFFFF"/>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7" fillId="0" borderId="0" applyNumberFormat="0" applyFill="0" applyBorder="0" applyAlignment="0" applyProtection="0"/>
  </cellStyleXfs>
  <cellXfs count="122">
    <xf numFmtId="0" fontId="0" fillId="0" borderId="0" xfId="0"/>
    <xf numFmtId="0" fontId="2" fillId="0" borderId="0" xfId="0" applyFont="1" applyAlignment="1">
      <alignment vertical="center"/>
    </xf>
    <xf numFmtId="0" fontId="8" fillId="0" borderId="0" xfId="0" applyFont="1"/>
    <xf numFmtId="0" fontId="8" fillId="0" borderId="0" xfId="0" applyFont="1" applyAlignment="1">
      <alignment horizontal="center"/>
    </xf>
    <xf numFmtId="0" fontId="9" fillId="0" borderId="0" xfId="0" applyFont="1"/>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2" fillId="3" borderId="0" xfId="0" applyFont="1" applyFill="1" applyAlignment="1">
      <alignment horizontal="center" vertical="center"/>
    </xf>
    <xf numFmtId="0" fontId="10" fillId="4" borderId="0" xfId="0" applyFont="1" applyFill="1" applyAlignment="1">
      <alignment vertical="center"/>
    </xf>
    <xf numFmtId="0" fontId="10" fillId="2" borderId="0" xfId="0" applyFont="1" applyFill="1" applyAlignment="1">
      <alignment vertical="center"/>
    </xf>
    <xf numFmtId="0" fontId="11" fillId="0" borderId="0" xfId="0" applyFont="1" applyAlignment="1">
      <alignment vertical="center"/>
    </xf>
    <xf numFmtId="0" fontId="14" fillId="0" borderId="0" xfId="0" applyFont="1" applyAlignment="1">
      <alignment horizontal="center" vertical="center"/>
    </xf>
    <xf numFmtId="0" fontId="14" fillId="6" borderId="0" xfId="0" applyFont="1" applyFill="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xf>
    <xf numFmtId="0" fontId="13" fillId="0" borderId="0" xfId="0" applyFont="1" applyAlignment="1">
      <alignment vertical="center"/>
    </xf>
    <xf numFmtId="0" fontId="16" fillId="3" borderId="0" xfId="0" applyFont="1" applyFill="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xf>
    <xf numFmtId="0" fontId="20" fillId="0" borderId="10" xfId="0" applyFont="1" applyBorder="1" applyAlignment="1">
      <alignment horizontal="lef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3" fillId="0" borderId="1"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1" fontId="23" fillId="0" borderId="10" xfId="0" applyNumberFormat="1" applyFont="1" applyBorder="1" applyAlignment="1">
      <alignment horizontal="center" vertical="center" wrapText="1"/>
    </xf>
    <xf numFmtId="44" fontId="24" fillId="0" borderId="10" xfId="1" applyFont="1" applyBorder="1" applyAlignment="1">
      <alignment horizontal="center" vertical="center" wrapText="1"/>
    </xf>
    <xf numFmtId="0" fontId="23" fillId="0" borderId="11" xfId="0" applyFont="1" applyBorder="1" applyAlignment="1">
      <alignment horizontal="center" vertical="center"/>
    </xf>
    <xf numFmtId="44" fontId="23" fillId="0" borderId="11" xfId="0" applyNumberFormat="1" applyFont="1" applyBorder="1" applyAlignment="1">
      <alignment vertical="center"/>
    </xf>
    <xf numFmtId="0" fontId="24" fillId="0" borderId="1" xfId="0" applyFont="1" applyBorder="1" applyAlignment="1">
      <alignment vertical="center" wrapText="1"/>
    </xf>
    <xf numFmtId="0" fontId="24" fillId="0" borderId="2" xfId="0" applyFont="1" applyBorder="1" applyAlignment="1">
      <alignment vertical="center" wrapText="1"/>
    </xf>
    <xf numFmtId="0" fontId="24" fillId="0" borderId="3" xfId="0" applyFont="1" applyBorder="1" applyAlignment="1">
      <alignment vertical="center" wrapText="1"/>
    </xf>
    <xf numFmtId="1" fontId="24" fillId="0" borderId="10" xfId="0" applyNumberFormat="1" applyFont="1" applyBorder="1" applyAlignment="1">
      <alignment horizontal="center" vertical="center"/>
    </xf>
    <xf numFmtId="0" fontId="24" fillId="0" borderId="11" xfId="0" applyFont="1" applyBorder="1" applyAlignment="1">
      <alignment horizontal="center" vertical="center"/>
    </xf>
    <xf numFmtId="0" fontId="24" fillId="0" borderId="1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49" fontId="23" fillId="0" borderId="11" xfId="0" applyNumberFormat="1" applyFont="1" applyBorder="1" applyAlignment="1">
      <alignment horizontal="center" vertical="center"/>
    </xf>
    <xf numFmtId="44" fontId="24" fillId="0" borderId="11" xfId="1" applyFont="1" applyBorder="1" applyAlignment="1">
      <alignment horizontal="center"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10" xfId="0" applyFont="1" applyBorder="1" applyAlignment="1">
      <alignment horizontal="center" vertical="center"/>
    </xf>
    <xf numFmtId="44" fontId="24" fillId="0" borderId="11" xfId="1" applyFont="1" applyBorder="1" applyAlignment="1">
      <alignment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49" fontId="23" fillId="0" borderId="10" xfId="0" applyNumberFormat="1" applyFont="1" applyBorder="1" applyAlignment="1">
      <alignment horizontal="center" vertical="center"/>
    </xf>
    <xf numFmtId="44" fontId="24" fillId="0" borderId="21" xfId="1" applyFont="1" applyBorder="1" applyAlignment="1">
      <alignment horizontal="center" vertical="center"/>
    </xf>
    <xf numFmtId="0" fontId="23" fillId="0" borderId="10" xfId="0" applyFont="1" applyBorder="1" applyAlignment="1">
      <alignment horizontal="center" vertical="center"/>
    </xf>
    <xf numFmtId="44" fontId="23" fillId="0" borderId="10" xfId="0" applyNumberFormat="1" applyFont="1" applyBorder="1" applyAlignment="1">
      <alignment vertical="center"/>
    </xf>
    <xf numFmtId="0" fontId="23" fillId="0" borderId="20" xfId="0" applyFont="1" applyBorder="1" applyAlignment="1">
      <alignment horizontal="left" vertical="center" wrapText="1"/>
    </xf>
    <xf numFmtId="0" fontId="23" fillId="0" borderId="19" xfId="0" applyFont="1" applyBorder="1" applyAlignment="1">
      <alignment horizontal="left" vertical="center" wrapText="1"/>
    </xf>
    <xf numFmtId="44" fontId="23" fillId="0" borderId="10" xfId="1" applyFont="1" applyFill="1" applyBorder="1" applyAlignment="1">
      <alignment horizontal="center" vertical="center"/>
    </xf>
    <xf numFmtId="0" fontId="23" fillId="0" borderId="18" xfId="0" applyFont="1" applyBorder="1" applyAlignment="1">
      <alignment horizontal="center" vertical="center"/>
    </xf>
    <xf numFmtId="44" fontId="24" fillId="0" borderId="10" xfId="1" applyFont="1" applyBorder="1" applyAlignment="1">
      <alignment horizontal="center" vertical="center"/>
    </xf>
    <xf numFmtId="44" fontId="23" fillId="0" borderId="11" xfId="1" applyFont="1" applyFill="1" applyBorder="1" applyAlignment="1">
      <alignment vertical="center"/>
    </xf>
    <xf numFmtId="0" fontId="21" fillId="0" borderId="1" xfId="0" applyFont="1" applyBorder="1" applyAlignment="1">
      <alignment horizontal="left" vertical="center" wrapText="1"/>
    </xf>
    <xf numFmtId="1" fontId="23" fillId="0" borderId="10" xfId="0" applyNumberFormat="1" applyFont="1" applyBorder="1" applyAlignment="1">
      <alignment horizontal="center" vertical="center"/>
    </xf>
    <xf numFmtId="1" fontId="24" fillId="0" borderId="11" xfId="0" applyNumberFormat="1" applyFont="1" applyBorder="1" applyAlignment="1">
      <alignment horizontal="center" vertical="center" wrapText="1"/>
    </xf>
    <xf numFmtId="49" fontId="23" fillId="0" borderId="11" xfId="0" applyNumberFormat="1" applyFont="1" applyBorder="1" applyAlignment="1">
      <alignment horizontal="center" vertical="center" wrapText="1"/>
    </xf>
    <xf numFmtId="44" fontId="23" fillId="0" borderId="11" xfId="1" applyFont="1" applyBorder="1" applyAlignment="1">
      <alignment horizontal="center" vertical="center"/>
    </xf>
    <xf numFmtId="1" fontId="23" fillId="0" borderId="1" xfId="0" applyNumberFormat="1" applyFont="1" applyBorder="1" applyAlignment="1">
      <alignment horizontal="center" vertical="center"/>
    </xf>
    <xf numFmtId="44" fontId="23" fillId="0" borderId="10" xfId="1" applyFont="1" applyBorder="1" applyAlignment="1">
      <alignment horizontal="center" vertical="center"/>
    </xf>
    <xf numFmtId="49" fontId="23" fillId="0" borderId="10" xfId="0" applyNumberFormat="1" applyFont="1" applyBorder="1" applyAlignment="1">
      <alignment horizontal="center" vertical="center" wrapText="1"/>
    </xf>
    <xf numFmtId="0" fontId="23" fillId="0" borderId="10" xfId="0" applyFont="1" applyBorder="1" applyAlignment="1">
      <alignment vertical="center" wrapText="1"/>
    </xf>
    <xf numFmtId="1" fontId="21" fillId="5" borderId="10" xfId="0" applyNumberFormat="1" applyFont="1" applyFill="1" applyBorder="1" applyAlignment="1">
      <alignment horizontal="center" vertical="center" wrapText="1"/>
    </xf>
    <xf numFmtId="0" fontId="21" fillId="0" borderId="0" xfId="0" applyFont="1" applyAlignment="1">
      <alignment vertical="center"/>
    </xf>
    <xf numFmtId="49" fontId="20" fillId="0" borderId="0" xfId="0" applyNumberFormat="1" applyFont="1" applyAlignment="1">
      <alignment horizontal="center" vertical="center"/>
    </xf>
    <xf numFmtId="49" fontId="23" fillId="0" borderId="0" xfId="0" applyNumberFormat="1" applyFont="1" applyAlignment="1">
      <alignment horizontal="center" vertical="center"/>
    </xf>
    <xf numFmtId="0" fontId="23" fillId="0" borderId="0" xfId="0" applyFont="1" applyAlignment="1">
      <alignment vertical="center"/>
    </xf>
    <xf numFmtId="4" fontId="20" fillId="0" borderId="0" xfId="0" applyNumberFormat="1" applyFont="1" applyAlignment="1">
      <alignment horizontal="right" vertical="center"/>
    </xf>
    <xf numFmtId="165" fontId="21" fillId="0" borderId="12" xfId="0" applyNumberFormat="1" applyFont="1" applyBorder="1" applyAlignment="1">
      <alignment vertical="center"/>
    </xf>
    <xf numFmtId="49" fontId="22" fillId="0" borderId="0" xfId="0" applyNumberFormat="1" applyFont="1" applyAlignment="1">
      <alignment horizontal="center" vertical="center" wrapText="1"/>
    </xf>
    <xf numFmtId="0" fontId="22" fillId="0" borderId="0" xfId="0" applyFont="1" applyAlignment="1">
      <alignment vertical="center" wrapText="1"/>
    </xf>
    <xf numFmtId="4" fontId="23" fillId="0" borderId="0" xfId="0" applyNumberFormat="1" applyFont="1" applyAlignment="1">
      <alignment horizontal="right" vertical="center"/>
    </xf>
    <xf numFmtId="165" fontId="21" fillId="0" borderId="13" xfId="0" applyNumberFormat="1" applyFont="1" applyBorder="1" applyAlignment="1">
      <alignment vertical="center"/>
    </xf>
    <xf numFmtId="49" fontId="29" fillId="0" borderId="0" xfId="9" applyNumberFormat="1" applyFont="1" applyBorder="1" applyAlignment="1">
      <alignment horizontal="center" vertical="center" wrapText="1"/>
    </xf>
    <xf numFmtId="0" fontId="29" fillId="0" borderId="0" xfId="9" applyFont="1" applyBorder="1" applyAlignment="1">
      <alignment vertical="center" wrapText="1"/>
    </xf>
    <xf numFmtId="4" fontId="24" fillId="0" borderId="0" xfId="0" applyNumberFormat="1" applyFont="1" applyAlignment="1">
      <alignment horizontal="right" vertical="center"/>
    </xf>
    <xf numFmtId="0" fontId="23" fillId="0" borderId="0" xfId="0" applyFont="1" applyAlignment="1">
      <alignment horizontal="center" vertical="center"/>
    </xf>
    <xf numFmtId="1" fontId="20" fillId="0" borderId="0" xfId="0" applyNumberFormat="1" applyFont="1" applyAlignment="1">
      <alignment horizontal="right"/>
    </xf>
    <xf numFmtId="0" fontId="24" fillId="0" borderId="0" xfId="8" applyFont="1" applyAlignment="1">
      <alignment vertical="center"/>
    </xf>
    <xf numFmtId="0" fontId="24" fillId="0" borderId="0" xfId="8" applyFont="1" applyAlignment="1">
      <alignment horizontal="right" vertical="center"/>
    </xf>
    <xf numFmtId="0" fontId="24" fillId="0" borderId="0" xfId="8" applyFont="1" applyAlignment="1">
      <alignment horizontal="center" vertical="center"/>
    </xf>
    <xf numFmtId="0" fontId="20" fillId="7" borderId="1" xfId="0" applyFont="1" applyFill="1" applyBorder="1" applyAlignment="1">
      <alignment horizontal="left" vertical="center"/>
    </xf>
    <xf numFmtId="0" fontId="20" fillId="7" borderId="2" xfId="0" applyFont="1" applyFill="1" applyBorder="1" applyAlignment="1">
      <alignment horizontal="left" vertical="center"/>
    </xf>
    <xf numFmtId="0" fontId="20" fillId="7" borderId="3" xfId="0" applyFont="1" applyFill="1" applyBorder="1" applyAlignment="1">
      <alignment horizontal="left" vertical="center"/>
    </xf>
    <xf numFmtId="0" fontId="20" fillId="7" borderId="1"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10" xfId="0" applyFont="1" applyFill="1" applyBorder="1" applyAlignment="1">
      <alignment horizontal="center" vertical="center"/>
    </xf>
    <xf numFmtId="0" fontId="28" fillId="8" borderId="1" xfId="0" applyFont="1" applyFill="1" applyBorder="1" applyAlignment="1">
      <alignment horizontal="left" vertical="center" wrapText="1"/>
    </xf>
    <xf numFmtId="0" fontId="28" fillId="8" borderId="2" xfId="0" applyFont="1" applyFill="1" applyBorder="1" applyAlignment="1">
      <alignment horizontal="left" vertical="center" wrapText="1"/>
    </xf>
    <xf numFmtId="1" fontId="28" fillId="9" borderId="1" xfId="0" applyNumberFormat="1" applyFont="1" applyFill="1" applyBorder="1" applyAlignment="1">
      <alignment horizontal="left" vertical="center" wrapText="1"/>
    </xf>
    <xf numFmtId="1" fontId="28" fillId="9" borderId="2" xfId="0" applyNumberFormat="1" applyFont="1" applyFill="1" applyBorder="1" applyAlignment="1">
      <alignment horizontal="left" vertical="center" wrapText="1"/>
    </xf>
    <xf numFmtId="1" fontId="28" fillId="9" borderId="3" xfId="0" applyNumberFormat="1" applyFont="1" applyFill="1" applyBorder="1" applyAlignment="1">
      <alignment horizontal="left" vertical="center" wrapText="1"/>
    </xf>
    <xf numFmtId="0" fontId="25" fillId="10" borderId="1" xfId="0" applyFont="1" applyFill="1" applyBorder="1" applyAlignment="1">
      <alignment horizontal="left" vertical="center" wrapText="1"/>
    </xf>
    <xf numFmtId="0" fontId="25" fillId="10" borderId="2" xfId="0" applyFont="1" applyFill="1" applyBorder="1" applyAlignment="1">
      <alignment horizontal="left" vertical="center" wrapText="1"/>
    </xf>
    <xf numFmtId="0" fontId="25" fillId="10" borderId="14" xfId="0" applyFont="1" applyFill="1" applyBorder="1" applyAlignment="1">
      <alignment horizontal="left" vertical="center" wrapText="1"/>
    </xf>
    <xf numFmtId="0" fontId="25" fillId="10" borderId="3" xfId="0" applyFont="1" applyFill="1" applyBorder="1" applyAlignment="1">
      <alignment horizontal="left" vertical="center" wrapText="1"/>
    </xf>
    <xf numFmtId="0" fontId="22" fillId="11" borderId="1"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22" fillId="11" borderId="3" xfId="0" applyFont="1" applyFill="1" applyBorder="1" applyAlignment="1">
      <alignment horizontal="left" vertical="center" wrapText="1"/>
    </xf>
    <xf numFmtId="1" fontId="31" fillId="10" borderId="10" xfId="0" applyNumberFormat="1" applyFont="1" applyFill="1" applyBorder="1" applyAlignment="1">
      <alignment horizontal="left" vertical="center" wrapText="1"/>
    </xf>
    <xf numFmtId="165" fontId="21" fillId="0" borderId="0" xfId="0" applyNumberFormat="1" applyFont="1" applyBorder="1" applyAlignment="1">
      <alignment vertical="center"/>
    </xf>
    <xf numFmtId="0" fontId="8" fillId="10" borderId="0" xfId="0" applyFont="1" applyFill="1"/>
    <xf numFmtId="164" fontId="17" fillId="12" borderId="0" xfId="0" applyNumberFormat="1" applyFont="1" applyFill="1" applyAlignment="1">
      <alignment horizontal="center"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0D004D"/>
      <color rgb="FFC1BFFF"/>
      <color rgb="FFEDECF6"/>
      <color rgb="FFEFF6EA"/>
      <color rgb="FFD6BBEB"/>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504824</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295167</xdr:rowOff>
    </xdr:from>
    <xdr:to>
      <xdr:col>1</xdr:col>
      <xdr:colOff>749753</xdr:colOff>
      <xdr:row>0</xdr:row>
      <xdr:rowOff>634652</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a:srcRect/>
        <a:stretch/>
      </xdr:blipFill>
      <xdr:spPr bwMode="auto">
        <a:xfrm>
          <a:off x="54428" y="295167"/>
          <a:ext cx="1688646" cy="339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406586</xdr:colOff>
      <xdr:row>81</xdr:row>
      <xdr:rowOff>92790</xdr:rowOff>
    </xdr:from>
    <xdr:to>
      <xdr:col>5</xdr:col>
      <xdr:colOff>811607</xdr:colOff>
      <xdr:row>83</xdr:row>
      <xdr:rowOff>294018</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rcRect/>
        <a:stretch/>
      </xdr:blipFill>
      <xdr:spPr>
        <a:xfrm>
          <a:off x="7359836" y="47840254"/>
          <a:ext cx="1929021" cy="643007"/>
        </a:xfrm>
        <a:prstGeom prst="rect">
          <a:avLst/>
        </a:prstGeom>
      </xdr:spPr>
    </xdr:pic>
    <xdr:clientData/>
  </xdr:twoCellAnchor>
  <xdr:twoCellAnchor editAs="oneCell">
    <xdr:from>
      <xdr:col>5</xdr:col>
      <xdr:colOff>832692</xdr:colOff>
      <xdr:row>81</xdr:row>
      <xdr:rowOff>74938</xdr:rowOff>
    </xdr:from>
    <xdr:to>
      <xdr:col>7</xdr:col>
      <xdr:colOff>781643</xdr:colOff>
      <xdr:row>83</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72</xdr:row>
      <xdr:rowOff>124976</xdr:rowOff>
    </xdr:from>
    <xdr:to>
      <xdr:col>2</xdr:col>
      <xdr:colOff>668015</xdr:colOff>
      <xdr:row>77</xdr:row>
      <xdr:rowOff>204107</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5450369"/>
          <a:ext cx="5619938" cy="1521488"/>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Plus Jakarta Sans" pitchFamily="2" charset="0"/>
              <a:ea typeface="+mn-ea"/>
              <a:cs typeface="Plus Jakarta Sans" pitchFamily="2" charset="0"/>
            </a:rPr>
            <a:t>Pour</a:t>
          </a:r>
          <a:r>
            <a:rPr lang="en-US" sz="1100" i="1" baseline="0">
              <a:solidFill>
                <a:schemeClr val="dk1"/>
              </a:solidFill>
              <a:effectLst/>
              <a:latin typeface="Plus Jakarta Sans" pitchFamily="2" charset="0"/>
              <a:ea typeface="+mn-ea"/>
              <a:cs typeface="Plus Jakarta Sans" pitchFamily="2" charset="0"/>
            </a:rPr>
            <a:t> commander ou pour obtenir plus d'information </a:t>
          </a:r>
          <a:r>
            <a:rPr lang="en-US" sz="1100" i="1">
              <a:latin typeface="Plus Jakarta Sans" pitchFamily="2" charset="0"/>
              <a:cs typeface="Plus Jakarta Sans" pitchFamily="2" charset="0"/>
            </a:rPr>
            <a:t>:</a:t>
          </a:r>
          <a:r>
            <a:rPr lang="en-US" sz="1100" i="1" baseline="0">
              <a:latin typeface="Plus Jakarta Sans" pitchFamily="2" charset="0"/>
              <a:cs typeface="Plus Jakarta Sans" pitchFamily="2" charset="0"/>
            </a:rPr>
            <a:t> </a:t>
          </a:r>
        </a:p>
        <a:p>
          <a:pPr algn="ctr"/>
          <a:endParaRPr lang="en-US" sz="1100" b="1" i="1" baseline="0">
            <a:latin typeface="Plus Jakarta Sans" pitchFamily="2" charset="0"/>
            <a:cs typeface="Plus Jakarta Sans" pitchFamily="2" charset="0"/>
          </a:endParaRPr>
        </a:p>
        <a:p>
          <a:pPr algn="ctr"/>
          <a:r>
            <a:rPr lang="en-US" sz="1800" b="1" baseline="0">
              <a:solidFill>
                <a:schemeClr val="accent1">
                  <a:lumMod val="50000"/>
                </a:schemeClr>
              </a:solidFill>
              <a:latin typeface="Plus Jakarta Sans" pitchFamily="2" charset="0"/>
              <a:cs typeface="Plus Jakarta Sans" pitchFamily="2" charset="0"/>
            </a:rPr>
            <a:t>www.pearsoncanada.ca/mathologie</a:t>
          </a:r>
          <a:endParaRPr lang="en-US" sz="800" b="1" baseline="0">
            <a:solidFill>
              <a:schemeClr val="accent1">
                <a:lumMod val="50000"/>
              </a:schemeClr>
            </a:solidFill>
            <a:latin typeface="Plus Jakarta Sans" pitchFamily="2" charset="0"/>
            <a:cs typeface="Plus Jakarta Sans" pitchFamily="2" charset="0"/>
          </a:endParaRPr>
        </a:p>
        <a:p>
          <a:pPr algn="ctr"/>
          <a:r>
            <a:rPr lang="en-US" sz="1600" b="1" baseline="0">
              <a:solidFill>
                <a:schemeClr val="dk1"/>
              </a:solidFill>
              <a:effectLst/>
              <a:latin typeface="Plus Jakarta Sans" pitchFamily="2" charset="0"/>
              <a:ea typeface="+mn-ea"/>
              <a:cs typeface="Plus Jakarta Sans" pitchFamily="2" charset="0"/>
            </a:rPr>
            <a:t>Service à la clientèle </a:t>
          </a:r>
          <a:r>
            <a:rPr lang="en-US" sz="1600" b="1" baseline="0">
              <a:latin typeface="Plus Jakarta Sans" pitchFamily="2" charset="0"/>
              <a:cs typeface="Plus Jakarta Sans" pitchFamily="2" charset="0"/>
            </a:rPr>
            <a:t>: 1(800) 361-6128</a:t>
          </a:r>
        </a:p>
        <a:p>
          <a:pPr algn="ctr"/>
          <a:r>
            <a:rPr lang="en-US" sz="1600" b="1" baseline="0">
              <a:latin typeface="Plus Jakarta Sans" pitchFamily="2" charset="0"/>
              <a:cs typeface="Plus Jakarta Sans" pitchFamily="2" charset="0"/>
            </a:rPr>
            <a:t>school_inquiries@pearsoned.com</a:t>
          </a:r>
        </a:p>
        <a:p>
          <a:endParaRPr lang="en-US" sz="1100">
            <a:latin typeface="Plus Jakarta Sans" pitchFamily="2" charset="0"/>
            <a:cs typeface="Plus Jakarta Sans"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4"/>
  <sheetViews>
    <sheetView tabSelected="1" view="pageBreakPreview" zoomScale="70" zoomScaleNormal="70" zoomScaleSheetLayoutView="70" zoomScalePageLayoutView="70" workbookViewId="0">
      <selection sqref="A1:H2"/>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35">
      <c r="A1" s="120"/>
      <c r="B1" s="120"/>
      <c r="C1" s="120"/>
      <c r="D1" s="120"/>
      <c r="E1" s="120"/>
      <c r="F1" s="120"/>
      <c r="G1" s="120"/>
      <c r="H1" s="120"/>
    </row>
    <row r="2" spans="1:38" s="4" customFormat="1" ht="114.5" customHeight="1" x14ac:dyDescent="0.3">
      <c r="A2" s="121" t="s">
        <v>73</v>
      </c>
      <c r="B2" s="121"/>
      <c r="C2" s="121"/>
      <c r="D2" s="121"/>
      <c r="E2" s="121"/>
      <c r="F2" s="121"/>
      <c r="G2" s="121"/>
      <c r="H2" s="121"/>
    </row>
    <row r="3" spans="1:38" s="4" customFormat="1" ht="25" customHeight="1" x14ac:dyDescent="0.8">
      <c r="A3" s="18" t="s">
        <v>56</v>
      </c>
      <c r="B3" s="19"/>
      <c r="C3" s="19"/>
      <c r="D3" s="19"/>
      <c r="E3" s="19"/>
      <c r="F3" s="19"/>
      <c r="G3" s="19"/>
      <c r="H3" s="19"/>
    </row>
    <row r="4" spans="1:38" s="6" customFormat="1" ht="24" customHeight="1" x14ac:dyDescent="0.35">
      <c r="A4" s="20" t="s">
        <v>0</v>
      </c>
      <c r="B4" s="20"/>
      <c r="C4" s="20"/>
      <c r="D4" s="20"/>
      <c r="E4" s="20"/>
      <c r="F4" s="20"/>
      <c r="G4" s="20"/>
      <c r="H4" s="20"/>
    </row>
    <row r="5" spans="1:38" s="1" customFormat="1" ht="24" customHeight="1" x14ac:dyDescent="0.35">
      <c r="A5" s="99" t="s">
        <v>1</v>
      </c>
      <c r="B5" s="100"/>
      <c r="C5" s="101"/>
      <c r="D5" s="99" t="s">
        <v>2</v>
      </c>
      <c r="E5" s="100"/>
      <c r="F5" s="100"/>
      <c r="G5" s="100"/>
      <c r="H5" s="101"/>
    </row>
    <row r="6" spans="1:38" s="6" customFormat="1" ht="24" customHeight="1" x14ac:dyDescent="0.35">
      <c r="A6" s="21" t="s">
        <v>3</v>
      </c>
      <c r="B6" s="22"/>
      <c r="C6" s="23"/>
      <c r="D6" s="21"/>
      <c r="E6" s="22"/>
      <c r="F6" s="22"/>
      <c r="G6" s="22"/>
      <c r="H6" s="23"/>
    </row>
    <row r="7" spans="1:38" s="11" customFormat="1" ht="24" customHeight="1" x14ac:dyDescent="0.35">
      <c r="A7" s="24" t="s">
        <v>4</v>
      </c>
      <c r="B7" s="25"/>
      <c r="C7" s="26"/>
      <c r="D7" s="24" t="s">
        <v>4</v>
      </c>
      <c r="E7" s="25"/>
      <c r="F7" s="25"/>
      <c r="G7" s="25"/>
      <c r="H7" s="26"/>
    </row>
    <row r="8" spans="1:38" s="6" customFormat="1" ht="24" customHeight="1" x14ac:dyDescent="0.35">
      <c r="A8" s="27" t="s">
        <v>5</v>
      </c>
      <c r="B8" s="28"/>
      <c r="C8" s="29"/>
      <c r="D8" s="27" t="s">
        <v>5</v>
      </c>
      <c r="E8" s="28"/>
      <c r="F8" s="28"/>
      <c r="G8" s="28"/>
      <c r="H8" s="29"/>
    </row>
    <row r="9" spans="1:38" s="6" customFormat="1" ht="24" customHeight="1" x14ac:dyDescent="0.35">
      <c r="A9" s="27" t="s">
        <v>6</v>
      </c>
      <c r="B9" s="28"/>
      <c r="C9" s="29"/>
      <c r="D9" s="27" t="s">
        <v>6</v>
      </c>
      <c r="E9" s="28"/>
      <c r="F9" s="28"/>
      <c r="G9" s="28"/>
      <c r="H9" s="29"/>
    </row>
    <row r="10" spans="1:38" s="6" customFormat="1" ht="24" customHeight="1" x14ac:dyDescent="0.35">
      <c r="A10" s="27" t="s">
        <v>7</v>
      </c>
      <c r="B10" s="28"/>
      <c r="C10" s="29"/>
      <c r="D10" s="27" t="s">
        <v>7</v>
      </c>
      <c r="E10" s="28"/>
      <c r="F10" s="28"/>
      <c r="G10" s="28"/>
      <c r="H10" s="29"/>
    </row>
    <row r="11" spans="1:38" s="6" customFormat="1" ht="24" customHeight="1" x14ac:dyDescent="0.35">
      <c r="A11" s="27" t="s">
        <v>8</v>
      </c>
      <c r="B11" s="28"/>
      <c r="C11" s="29"/>
      <c r="D11" s="27" t="s">
        <v>8</v>
      </c>
      <c r="E11" s="28"/>
      <c r="F11" s="28"/>
      <c r="G11" s="28"/>
      <c r="H11" s="29"/>
    </row>
    <row r="12" spans="1:38" s="6" customFormat="1" ht="53.5" customHeight="1" x14ac:dyDescent="0.35">
      <c r="A12" s="30" t="s">
        <v>9</v>
      </c>
      <c r="B12" s="31"/>
      <c r="C12" s="32"/>
      <c r="D12" s="33" t="s">
        <v>10</v>
      </c>
      <c r="E12" s="34"/>
      <c r="F12" s="34"/>
      <c r="G12" s="34"/>
      <c r="H12" s="35"/>
    </row>
    <row r="13" spans="1:38" s="6" customFormat="1" ht="32.25" customHeight="1" x14ac:dyDescent="0.35">
      <c r="A13" s="102" t="s">
        <v>11</v>
      </c>
      <c r="B13" s="103"/>
      <c r="C13" s="103"/>
      <c r="D13" s="104"/>
      <c r="E13" s="105" t="s">
        <v>12</v>
      </c>
      <c r="F13" s="105" t="s">
        <v>13</v>
      </c>
      <c r="G13" s="105" t="s">
        <v>14</v>
      </c>
      <c r="H13" s="105" t="s">
        <v>15</v>
      </c>
    </row>
    <row r="14" spans="1:38" s="14" customFormat="1" ht="25.25" customHeight="1" x14ac:dyDescent="0.35">
      <c r="A14" s="106" t="s">
        <v>58</v>
      </c>
      <c r="B14" s="107"/>
      <c r="C14" s="107"/>
      <c r="D14" s="107"/>
      <c r="E14" s="107"/>
      <c r="F14" s="107"/>
      <c r="G14" s="107"/>
      <c r="H14" s="107"/>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38" s="6" customFormat="1" ht="40.75" customHeight="1" x14ac:dyDescent="0.35">
      <c r="A15" s="36" t="s">
        <v>72</v>
      </c>
      <c r="B15" s="37"/>
      <c r="C15" s="37"/>
      <c r="D15" s="38"/>
      <c r="E15" s="39">
        <v>9780134885841</v>
      </c>
      <c r="F15" s="40">
        <v>3999</v>
      </c>
      <c r="G15" s="41"/>
      <c r="H15" s="42">
        <f>G15*F15</f>
        <v>0</v>
      </c>
    </row>
    <row r="16" spans="1:38" s="17" customFormat="1" ht="74" customHeight="1" x14ac:dyDescent="0.35">
      <c r="A16" s="43" t="s">
        <v>60</v>
      </c>
      <c r="B16" s="44"/>
      <c r="C16" s="44"/>
      <c r="D16" s="45"/>
      <c r="E16" s="46">
        <v>9780138212438</v>
      </c>
      <c r="F16" s="40">
        <v>1099</v>
      </c>
      <c r="G16" s="47"/>
      <c r="H16" s="48" t="s">
        <v>59</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8" s="9" customFormat="1" ht="92.25" customHeight="1" x14ac:dyDescent="0.35">
      <c r="A17" s="111" t="s">
        <v>83</v>
      </c>
      <c r="B17" s="112"/>
      <c r="C17" s="112"/>
      <c r="D17" s="113"/>
      <c r="E17" s="112"/>
      <c r="F17" s="112"/>
      <c r="G17" s="112"/>
      <c r="H17" s="114"/>
      <c r="I17" s="6"/>
      <c r="J17" s="6"/>
      <c r="K17" s="6"/>
      <c r="L17" s="6"/>
      <c r="M17" s="6"/>
      <c r="N17" s="6"/>
      <c r="O17" s="6"/>
      <c r="P17" s="6"/>
      <c r="Q17" s="6"/>
      <c r="R17" s="6"/>
      <c r="S17" s="6"/>
      <c r="T17" s="6"/>
      <c r="U17" s="6"/>
      <c r="V17" s="6"/>
      <c r="W17" s="6"/>
      <c r="X17" s="6"/>
      <c r="Y17" s="6"/>
      <c r="Z17" s="6"/>
      <c r="AA17" s="6"/>
    </row>
    <row r="18" spans="1:38" s="6" customFormat="1" ht="41.5" customHeight="1" x14ac:dyDescent="0.35">
      <c r="A18" s="36" t="s">
        <v>61</v>
      </c>
      <c r="B18" s="49"/>
      <c r="C18" s="49"/>
      <c r="D18" s="50"/>
      <c r="E18" s="51" t="s">
        <v>17</v>
      </c>
      <c r="F18" s="52">
        <v>40</v>
      </c>
      <c r="G18" s="41"/>
      <c r="H18" s="42">
        <f>G18*F18</f>
        <v>0</v>
      </c>
    </row>
    <row r="19" spans="1:38" s="6" customFormat="1" ht="41.5" customHeight="1" x14ac:dyDescent="0.35">
      <c r="A19" s="36" t="s">
        <v>82</v>
      </c>
      <c r="B19" s="49"/>
      <c r="C19" s="49"/>
      <c r="D19" s="50"/>
      <c r="E19" s="51" t="s">
        <v>76</v>
      </c>
      <c r="F19" s="52">
        <v>29</v>
      </c>
      <c r="G19" s="41"/>
      <c r="H19" s="42">
        <f>G19*F19</f>
        <v>0</v>
      </c>
    </row>
    <row r="20" spans="1:38" s="14" customFormat="1" ht="103.5" customHeight="1" x14ac:dyDescent="0.35">
      <c r="A20" s="115" t="s">
        <v>98</v>
      </c>
      <c r="B20" s="116"/>
      <c r="C20" s="116"/>
      <c r="D20" s="116"/>
      <c r="E20" s="116"/>
      <c r="F20" s="116"/>
      <c r="G20" s="116"/>
      <c r="H20" s="117"/>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row>
    <row r="21" spans="1:38" s="14" customFormat="1" ht="25.25" customHeight="1" x14ac:dyDescent="0.35">
      <c r="A21" s="53" t="s">
        <v>77</v>
      </c>
      <c r="B21" s="54"/>
      <c r="C21" s="54"/>
      <c r="D21" s="55"/>
      <c r="E21" s="46">
        <v>9780135409213</v>
      </c>
      <c r="F21" s="52">
        <v>199</v>
      </c>
      <c r="G21" s="56"/>
      <c r="H21" s="57">
        <f t="shared" ref="H21:H22" si="0">F21*G21</f>
        <v>0</v>
      </c>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3"/>
    </row>
    <row r="22" spans="1:38" s="14" customFormat="1" ht="25.25" customHeight="1" x14ac:dyDescent="0.35">
      <c r="A22" s="53" t="s">
        <v>78</v>
      </c>
      <c r="B22" s="54"/>
      <c r="C22" s="54"/>
      <c r="D22" s="55"/>
      <c r="E22" s="46">
        <v>9780135409220</v>
      </c>
      <c r="F22" s="52">
        <v>499</v>
      </c>
      <c r="G22" s="56"/>
      <c r="H22" s="57">
        <f t="shared" si="0"/>
        <v>0</v>
      </c>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3"/>
    </row>
    <row r="23" spans="1:38" s="14" customFormat="1" ht="24.9" customHeight="1" x14ac:dyDescent="0.35">
      <c r="A23" s="106" t="s">
        <v>62</v>
      </c>
      <c r="B23" s="107"/>
      <c r="C23" s="107"/>
      <c r="D23" s="107"/>
      <c r="E23" s="107"/>
      <c r="F23" s="107"/>
      <c r="G23" s="107"/>
      <c r="H23" s="107"/>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8" s="6" customFormat="1" ht="42.75" customHeight="1" x14ac:dyDescent="0.35">
      <c r="A24" s="58" t="s">
        <v>71</v>
      </c>
      <c r="B24" s="59"/>
      <c r="C24" s="59"/>
      <c r="D24" s="60"/>
      <c r="E24" s="61" t="s">
        <v>18</v>
      </c>
      <c r="F24" s="62">
        <v>1099</v>
      </c>
      <c r="G24" s="63"/>
      <c r="H24" s="64">
        <f t="shared" ref="H24:H25" si="1">G24*F24</f>
        <v>0</v>
      </c>
    </row>
    <row r="25" spans="1:38" s="10" customFormat="1" ht="42.5" customHeight="1" x14ac:dyDescent="0.35">
      <c r="A25" s="65" t="s">
        <v>21</v>
      </c>
      <c r="B25" s="66"/>
      <c r="C25" s="66"/>
      <c r="D25" s="66"/>
      <c r="E25" s="39">
        <v>9780134885902</v>
      </c>
      <c r="F25" s="67">
        <v>425</v>
      </c>
      <c r="G25" s="68"/>
      <c r="H25" s="64">
        <f t="shared" si="1"/>
        <v>0</v>
      </c>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8" s="14" customFormat="1" ht="25.25" customHeight="1" x14ac:dyDescent="0.35">
      <c r="A26" s="106" t="s">
        <v>63</v>
      </c>
      <c r="B26" s="107"/>
      <c r="C26" s="107"/>
      <c r="D26" s="107"/>
      <c r="E26" s="107"/>
      <c r="F26" s="107"/>
      <c r="G26" s="107"/>
      <c r="H26" s="107"/>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8" s="6" customFormat="1" ht="42.75" customHeight="1" x14ac:dyDescent="0.35">
      <c r="A27" s="58" t="s">
        <v>84</v>
      </c>
      <c r="B27" s="59"/>
      <c r="C27" s="59"/>
      <c r="D27" s="60"/>
      <c r="E27" s="61" t="s">
        <v>19</v>
      </c>
      <c r="F27" s="69">
        <v>1099</v>
      </c>
      <c r="G27" s="63"/>
      <c r="H27" s="64">
        <f t="shared" ref="H27:H28" si="2">G27*F27</f>
        <v>0</v>
      </c>
    </row>
    <row r="28" spans="1:38" s="8" customFormat="1" ht="39" customHeight="1" x14ac:dyDescent="0.35">
      <c r="A28" s="58" t="s">
        <v>85</v>
      </c>
      <c r="B28" s="59"/>
      <c r="C28" s="59"/>
      <c r="D28" s="60"/>
      <c r="E28" s="51" t="s">
        <v>16</v>
      </c>
      <c r="F28" s="70">
        <v>695</v>
      </c>
      <c r="G28" s="41"/>
      <c r="H28" s="42">
        <f t="shared" si="2"/>
        <v>0</v>
      </c>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8" s="6" customFormat="1" ht="46" customHeight="1" x14ac:dyDescent="0.35">
      <c r="A29" s="71" t="s">
        <v>79</v>
      </c>
      <c r="B29" s="37"/>
      <c r="C29" s="37"/>
      <c r="D29" s="38"/>
      <c r="E29" s="39">
        <v>9780135335345</v>
      </c>
      <c r="F29" s="67">
        <v>25</v>
      </c>
      <c r="G29" s="63"/>
      <c r="H29" s="64">
        <f>G29*F29</f>
        <v>0</v>
      </c>
    </row>
    <row r="30" spans="1:38" s="14" customFormat="1" ht="24" x14ac:dyDescent="0.35">
      <c r="A30" s="106" t="s">
        <v>64</v>
      </c>
      <c r="B30" s="107"/>
      <c r="C30" s="107"/>
      <c r="D30" s="107"/>
      <c r="E30" s="107"/>
      <c r="F30" s="107"/>
      <c r="G30" s="107"/>
      <c r="H30" s="107"/>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38" s="6" customFormat="1" ht="42.5" customHeight="1" x14ac:dyDescent="0.35">
      <c r="A31" s="58" t="s">
        <v>86</v>
      </c>
      <c r="B31" s="59"/>
      <c r="C31" s="59"/>
      <c r="D31" s="60"/>
      <c r="E31" s="61" t="s">
        <v>20</v>
      </c>
      <c r="F31" s="69">
        <v>1099</v>
      </c>
      <c r="G31" s="63"/>
      <c r="H31" s="64">
        <f t="shared" ref="H31:H32" si="3">G31*F31</f>
        <v>0</v>
      </c>
    </row>
    <row r="32" spans="1:38" s="9" customFormat="1" ht="39" customHeight="1" x14ac:dyDescent="0.35">
      <c r="A32" s="58" t="s">
        <v>87</v>
      </c>
      <c r="B32" s="59"/>
      <c r="C32" s="59"/>
      <c r="D32" s="60"/>
      <c r="E32" s="72">
        <v>9780134884189</v>
      </c>
      <c r="F32" s="70">
        <v>695</v>
      </c>
      <c r="G32" s="41"/>
      <c r="H32" s="42">
        <f t="shared" si="3"/>
        <v>0</v>
      </c>
      <c r="I32" s="6"/>
      <c r="J32" s="6"/>
      <c r="K32" s="6"/>
      <c r="L32" s="6"/>
      <c r="M32" s="6"/>
      <c r="N32" s="6"/>
      <c r="O32" s="6"/>
      <c r="P32" s="6"/>
      <c r="Q32" s="6"/>
      <c r="R32" s="6"/>
      <c r="S32" s="6"/>
      <c r="T32" s="6"/>
      <c r="U32" s="6"/>
      <c r="V32" s="6"/>
      <c r="W32" s="6"/>
      <c r="X32" s="6"/>
      <c r="Y32" s="6"/>
      <c r="Z32" s="6"/>
      <c r="AA32" s="6"/>
    </row>
    <row r="33" spans="1:38" s="6" customFormat="1" ht="46" customHeight="1" x14ac:dyDescent="0.35">
      <c r="A33" s="71" t="s">
        <v>80</v>
      </c>
      <c r="B33" s="37"/>
      <c r="C33" s="37"/>
      <c r="D33" s="38"/>
      <c r="E33" s="39">
        <v>9780135335345</v>
      </c>
      <c r="F33" s="67">
        <v>25</v>
      </c>
      <c r="G33" s="63"/>
      <c r="H33" s="64">
        <f>G33*F33</f>
        <v>0</v>
      </c>
    </row>
    <row r="34" spans="1:38" s="14" customFormat="1" ht="24" x14ac:dyDescent="0.35">
      <c r="A34" s="106" t="s">
        <v>65</v>
      </c>
      <c r="B34" s="107"/>
      <c r="C34" s="107"/>
      <c r="D34" s="107"/>
      <c r="E34" s="107"/>
      <c r="F34" s="107"/>
      <c r="G34" s="107"/>
      <c r="H34" s="107"/>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3"/>
    </row>
    <row r="35" spans="1:38" s="6" customFormat="1" ht="42.75" customHeight="1" x14ac:dyDescent="0.35">
      <c r="A35" s="58" t="s">
        <v>88</v>
      </c>
      <c r="B35" s="59"/>
      <c r="C35" s="59"/>
      <c r="D35" s="60"/>
      <c r="E35" s="72">
        <v>9780134885896</v>
      </c>
      <c r="F35" s="69">
        <v>1099</v>
      </c>
      <c r="G35" s="63"/>
      <c r="H35" s="64">
        <f t="shared" ref="H35:H36" si="4">G35*F35</f>
        <v>0</v>
      </c>
    </row>
    <row r="36" spans="1:38" s="9" customFormat="1" ht="39" customHeight="1" x14ac:dyDescent="0.35">
      <c r="A36" s="58" t="s">
        <v>89</v>
      </c>
      <c r="B36" s="59"/>
      <c r="C36" s="59"/>
      <c r="D36" s="60"/>
      <c r="E36" s="72">
        <v>9780137297221</v>
      </c>
      <c r="F36" s="70">
        <v>399</v>
      </c>
      <c r="G36" s="41"/>
      <c r="H36" s="42">
        <f t="shared" si="4"/>
        <v>0</v>
      </c>
      <c r="I36" s="6"/>
      <c r="J36" s="6"/>
      <c r="K36" s="6"/>
      <c r="L36" s="6"/>
      <c r="M36" s="6"/>
      <c r="N36" s="6"/>
      <c r="O36" s="6"/>
      <c r="P36" s="6"/>
      <c r="Q36" s="6"/>
      <c r="R36" s="6"/>
      <c r="S36" s="6"/>
      <c r="T36" s="6"/>
      <c r="U36" s="6"/>
      <c r="V36" s="6"/>
      <c r="W36" s="6"/>
      <c r="X36" s="6"/>
      <c r="Y36" s="6"/>
      <c r="Z36" s="6"/>
      <c r="AA36" s="6"/>
    </row>
    <row r="37" spans="1:38" s="6" customFormat="1" ht="46" customHeight="1" x14ac:dyDescent="0.35">
      <c r="A37" s="71" t="s">
        <v>67</v>
      </c>
      <c r="B37" s="37"/>
      <c r="C37" s="37"/>
      <c r="D37" s="38"/>
      <c r="E37" s="39">
        <v>9780136762225</v>
      </c>
      <c r="F37" s="67">
        <v>25</v>
      </c>
      <c r="G37" s="63"/>
      <c r="H37" s="64">
        <f>G37*F37</f>
        <v>0</v>
      </c>
    </row>
    <row r="38" spans="1:38" s="6" customFormat="1" ht="46" customHeight="1" x14ac:dyDescent="0.35">
      <c r="A38" s="71" t="s">
        <v>90</v>
      </c>
      <c r="B38" s="37"/>
      <c r="C38" s="37"/>
      <c r="D38" s="38"/>
      <c r="E38" s="39">
        <v>9780135345986</v>
      </c>
      <c r="F38" s="67">
        <v>9.9499999999999993</v>
      </c>
      <c r="G38" s="63"/>
      <c r="H38" s="64">
        <f>G38*F38</f>
        <v>0</v>
      </c>
    </row>
    <row r="39" spans="1:38" s="6" customFormat="1" ht="46" customHeight="1" x14ac:dyDescent="0.35">
      <c r="A39" s="71" t="s">
        <v>91</v>
      </c>
      <c r="B39" s="37"/>
      <c r="C39" s="37"/>
      <c r="D39" s="38"/>
      <c r="E39" s="39">
        <v>9780135345993</v>
      </c>
      <c r="F39" s="67">
        <v>29.95</v>
      </c>
      <c r="G39" s="63"/>
      <c r="H39" s="64">
        <f>G39*F39</f>
        <v>0</v>
      </c>
    </row>
    <row r="40" spans="1:38" s="14" customFormat="1" ht="29.5" customHeight="1" x14ac:dyDescent="0.35">
      <c r="A40" s="106" t="s">
        <v>66</v>
      </c>
      <c r="B40" s="107"/>
      <c r="C40" s="107"/>
      <c r="D40" s="107"/>
      <c r="E40" s="107"/>
      <c r="F40" s="107"/>
      <c r="G40" s="107"/>
      <c r="H40" s="107"/>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3"/>
    </row>
    <row r="41" spans="1:38" s="6" customFormat="1" ht="38.15" customHeight="1" x14ac:dyDescent="0.35">
      <c r="A41" s="71" t="s">
        <v>69</v>
      </c>
      <c r="B41" s="37"/>
      <c r="C41" s="37"/>
      <c r="D41" s="38"/>
      <c r="E41" s="39">
        <v>9780136762225</v>
      </c>
      <c r="F41" s="67">
        <v>25</v>
      </c>
      <c r="G41" s="63"/>
      <c r="H41" s="64">
        <f t="shared" ref="H41" si="5">G41*F41</f>
        <v>0</v>
      </c>
    </row>
    <row r="42" spans="1:38" s="6" customFormat="1" ht="38.15" customHeight="1" x14ac:dyDescent="0.35">
      <c r="A42" s="71" t="s">
        <v>92</v>
      </c>
      <c r="B42" s="37"/>
      <c r="C42" s="37"/>
      <c r="D42" s="38"/>
      <c r="E42" s="39">
        <v>9780135346020</v>
      </c>
      <c r="F42" s="67">
        <v>9.9499999999999993</v>
      </c>
      <c r="G42" s="63"/>
      <c r="H42" s="64">
        <f>G42*F42</f>
        <v>0</v>
      </c>
    </row>
    <row r="43" spans="1:38" s="6" customFormat="1" ht="38.15" customHeight="1" x14ac:dyDescent="0.35">
      <c r="A43" s="71" t="s">
        <v>93</v>
      </c>
      <c r="B43" s="37"/>
      <c r="C43" s="37"/>
      <c r="D43" s="38"/>
      <c r="E43" s="39">
        <v>9780135346044</v>
      </c>
      <c r="F43" s="67">
        <v>29.95</v>
      </c>
      <c r="G43" s="63"/>
      <c r="H43" s="64">
        <f>G43*F43</f>
        <v>0</v>
      </c>
    </row>
    <row r="44" spans="1:38" s="14" customFormat="1" ht="29.5" customHeight="1" x14ac:dyDescent="0.35">
      <c r="A44" s="106" t="s">
        <v>68</v>
      </c>
      <c r="B44" s="107"/>
      <c r="C44" s="107"/>
      <c r="D44" s="107"/>
      <c r="E44" s="107"/>
      <c r="F44" s="107"/>
      <c r="G44" s="107"/>
      <c r="H44" s="107"/>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3"/>
    </row>
    <row r="45" spans="1:38" s="6" customFormat="1" ht="38.15" customHeight="1" x14ac:dyDescent="0.35">
      <c r="A45" s="71" t="s">
        <v>74</v>
      </c>
      <c r="B45" s="37"/>
      <c r="C45" s="37"/>
      <c r="D45" s="38"/>
      <c r="E45" s="39">
        <v>9780138164744</v>
      </c>
      <c r="F45" s="67">
        <v>25</v>
      </c>
      <c r="G45" s="63"/>
      <c r="H45" s="64">
        <f t="shared" ref="H45" si="6">G45*F45</f>
        <v>0</v>
      </c>
    </row>
    <row r="46" spans="1:38" s="14" customFormat="1" ht="29.5" customHeight="1" x14ac:dyDescent="0.35">
      <c r="A46" s="106" t="s">
        <v>70</v>
      </c>
      <c r="B46" s="107"/>
      <c r="C46" s="107"/>
      <c r="D46" s="107"/>
      <c r="E46" s="107"/>
      <c r="F46" s="107"/>
      <c r="G46" s="107"/>
      <c r="H46" s="107"/>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3"/>
    </row>
    <row r="47" spans="1:38" s="6" customFormat="1" ht="38.15" customHeight="1" x14ac:dyDescent="0.35">
      <c r="A47" s="71" t="s">
        <v>75</v>
      </c>
      <c r="B47" s="37"/>
      <c r="C47" s="37"/>
      <c r="D47" s="38"/>
      <c r="E47" s="39">
        <v>9780138164744</v>
      </c>
      <c r="F47" s="67">
        <v>25</v>
      </c>
      <c r="G47" s="63"/>
      <c r="H47" s="64">
        <f t="shared" ref="H47" si="7">G47*F47</f>
        <v>0</v>
      </c>
    </row>
    <row r="48" spans="1:38" s="6" customFormat="1" ht="26.25" customHeight="1" x14ac:dyDescent="0.35">
      <c r="A48" s="108" t="s">
        <v>22</v>
      </c>
      <c r="B48" s="109"/>
      <c r="C48" s="109"/>
      <c r="D48" s="109"/>
      <c r="E48" s="109"/>
      <c r="F48" s="109"/>
      <c r="G48" s="109"/>
      <c r="H48" s="110"/>
    </row>
    <row r="49" spans="1:8" s="6" customFormat="1" ht="38.5" customHeight="1" x14ac:dyDescent="0.35">
      <c r="A49" s="53" t="s">
        <v>99</v>
      </c>
      <c r="B49" s="54"/>
      <c r="C49" s="54"/>
      <c r="D49" s="55"/>
      <c r="E49" s="73">
        <v>9780135370179</v>
      </c>
      <c r="F49" s="52">
        <v>82</v>
      </c>
      <c r="G49" s="47"/>
      <c r="H49" s="57">
        <f t="shared" ref="H49:H52" si="8">F49*G49</f>
        <v>0</v>
      </c>
    </row>
    <row r="50" spans="1:8" s="6" customFormat="1" ht="30.5" customHeight="1" x14ac:dyDescent="0.35">
      <c r="A50" s="53" t="s">
        <v>94</v>
      </c>
      <c r="B50" s="54"/>
      <c r="C50" s="54"/>
      <c r="D50" s="55"/>
      <c r="E50" s="73">
        <v>9780325161044</v>
      </c>
      <c r="F50" s="52">
        <v>65.5</v>
      </c>
      <c r="G50" s="47"/>
      <c r="H50" s="57">
        <f t="shared" si="8"/>
        <v>0</v>
      </c>
    </row>
    <row r="51" spans="1:8" s="6" customFormat="1" ht="25.5" customHeight="1" x14ac:dyDescent="0.35">
      <c r="A51" s="53" t="s">
        <v>95</v>
      </c>
      <c r="B51" s="54"/>
      <c r="C51" s="54"/>
      <c r="D51" s="55"/>
      <c r="E51" s="73">
        <v>9780325160313</v>
      </c>
      <c r="F51" s="52">
        <v>75.400000000000006</v>
      </c>
      <c r="G51" s="47"/>
      <c r="H51" s="57">
        <f t="shared" si="8"/>
        <v>0</v>
      </c>
    </row>
    <row r="52" spans="1:8" s="6" customFormat="1" ht="28.5" customHeight="1" x14ac:dyDescent="0.35">
      <c r="A52" s="53" t="s">
        <v>81</v>
      </c>
      <c r="B52" s="54"/>
      <c r="C52" s="54"/>
      <c r="D52" s="55"/>
      <c r="E52" s="73">
        <v>9780325137568</v>
      </c>
      <c r="F52" s="52">
        <v>36.5</v>
      </c>
      <c r="G52" s="47"/>
      <c r="H52" s="57">
        <f t="shared" si="8"/>
        <v>0</v>
      </c>
    </row>
    <row r="53" spans="1:8" s="6" customFormat="1" ht="27" customHeight="1" x14ac:dyDescent="0.35">
      <c r="A53" s="36" t="s">
        <v>29</v>
      </c>
      <c r="B53" s="37"/>
      <c r="C53" s="37"/>
      <c r="D53" s="38"/>
      <c r="E53" s="74" t="s">
        <v>30</v>
      </c>
      <c r="F53" s="75">
        <v>164.75</v>
      </c>
      <c r="G53" s="76"/>
      <c r="H53" s="64">
        <f>G53*F53</f>
        <v>0</v>
      </c>
    </row>
    <row r="54" spans="1:8" s="6" customFormat="1" ht="27" customHeight="1" x14ac:dyDescent="0.35">
      <c r="A54" s="36" t="s">
        <v>31</v>
      </c>
      <c r="B54" s="37"/>
      <c r="C54" s="37"/>
      <c r="D54" s="38"/>
      <c r="E54" s="74" t="s">
        <v>32</v>
      </c>
      <c r="F54" s="75">
        <v>27</v>
      </c>
      <c r="G54" s="76"/>
      <c r="H54" s="64">
        <f t="shared" ref="H54:H57" si="9">G54*F54</f>
        <v>0</v>
      </c>
    </row>
    <row r="55" spans="1:8" s="6" customFormat="1" ht="75.5" customHeight="1" x14ac:dyDescent="0.35">
      <c r="A55" s="36" t="s">
        <v>33</v>
      </c>
      <c r="B55" s="37"/>
      <c r="C55" s="37"/>
      <c r="D55" s="38"/>
      <c r="E55" s="74" t="s">
        <v>34</v>
      </c>
      <c r="F55" s="75">
        <v>88.25</v>
      </c>
      <c r="G55" s="76"/>
      <c r="H55" s="64">
        <f t="shared" si="9"/>
        <v>0</v>
      </c>
    </row>
    <row r="56" spans="1:8" s="6" customFormat="1" ht="79.5" customHeight="1" x14ac:dyDescent="0.35">
      <c r="A56" s="36" t="s">
        <v>35</v>
      </c>
      <c r="B56" s="37"/>
      <c r="C56" s="37"/>
      <c r="D56" s="38"/>
      <c r="E56" s="74" t="s">
        <v>36</v>
      </c>
      <c r="F56" s="75">
        <v>79.25</v>
      </c>
      <c r="G56" s="76"/>
      <c r="H56" s="64">
        <f t="shared" si="9"/>
        <v>0</v>
      </c>
    </row>
    <row r="57" spans="1:8" s="6" customFormat="1" ht="40.75" customHeight="1" x14ac:dyDescent="0.35">
      <c r="A57" s="36" t="s">
        <v>37</v>
      </c>
      <c r="B57" s="37"/>
      <c r="C57" s="37"/>
      <c r="D57" s="38"/>
      <c r="E57" s="74" t="s">
        <v>38</v>
      </c>
      <c r="F57" s="77">
        <v>69.95</v>
      </c>
      <c r="G57" s="76"/>
      <c r="H57" s="64">
        <f t="shared" si="9"/>
        <v>0</v>
      </c>
    </row>
    <row r="58" spans="1:8" s="6" customFormat="1" ht="40.75" customHeight="1" x14ac:dyDescent="0.35">
      <c r="A58" s="36" t="s">
        <v>39</v>
      </c>
      <c r="B58" s="37"/>
      <c r="C58" s="37"/>
      <c r="D58" s="38"/>
      <c r="E58" s="78" t="s">
        <v>40</v>
      </c>
      <c r="F58" s="77">
        <v>84</v>
      </c>
      <c r="G58" s="76"/>
      <c r="H58" s="64">
        <f t="shared" ref="H58:H62" si="10">G58*F58</f>
        <v>0</v>
      </c>
    </row>
    <row r="59" spans="1:8" s="6" customFormat="1" ht="40.75" customHeight="1" x14ac:dyDescent="0.35">
      <c r="A59" s="36" t="s">
        <v>57</v>
      </c>
      <c r="B59" s="37"/>
      <c r="C59" s="37"/>
      <c r="D59" s="38"/>
      <c r="E59" s="39">
        <v>9780135778296</v>
      </c>
      <c r="F59" s="77">
        <v>118.14</v>
      </c>
      <c r="G59" s="76"/>
      <c r="H59" s="64">
        <f t="shared" si="10"/>
        <v>0</v>
      </c>
    </row>
    <row r="60" spans="1:8" s="6" customFormat="1" ht="40.75" customHeight="1" x14ac:dyDescent="0.35">
      <c r="A60" s="36" t="s">
        <v>41</v>
      </c>
      <c r="B60" s="37"/>
      <c r="C60" s="37"/>
      <c r="D60" s="38"/>
      <c r="E60" s="39">
        <v>9780321756152</v>
      </c>
      <c r="F60" s="77">
        <v>67.5</v>
      </c>
      <c r="G60" s="76"/>
      <c r="H60" s="64">
        <f t="shared" si="10"/>
        <v>0</v>
      </c>
    </row>
    <row r="61" spans="1:8" s="6" customFormat="1" ht="40.75" customHeight="1" x14ac:dyDescent="0.35">
      <c r="A61" s="36" t="s">
        <v>42</v>
      </c>
      <c r="B61" s="37"/>
      <c r="C61" s="37"/>
      <c r="D61" s="38"/>
      <c r="E61" s="39">
        <v>9780134153483</v>
      </c>
      <c r="F61" s="67">
        <v>69.5</v>
      </c>
      <c r="G61" s="76"/>
      <c r="H61" s="64">
        <f t="shared" si="10"/>
        <v>0</v>
      </c>
    </row>
    <row r="62" spans="1:8" s="6" customFormat="1" ht="24" x14ac:dyDescent="0.35">
      <c r="A62" s="36" t="s">
        <v>100</v>
      </c>
      <c r="B62" s="37"/>
      <c r="C62" s="37"/>
      <c r="D62" s="38"/>
      <c r="E62" s="39">
        <v>9780133760569</v>
      </c>
      <c r="F62" s="67">
        <v>55</v>
      </c>
      <c r="G62" s="76"/>
      <c r="H62" s="64">
        <f t="shared" si="10"/>
        <v>0</v>
      </c>
    </row>
    <row r="63" spans="1:8" s="6" customFormat="1" ht="48.5" customHeight="1" x14ac:dyDescent="0.35">
      <c r="A63" s="118" t="s">
        <v>23</v>
      </c>
      <c r="B63" s="118"/>
      <c r="C63" s="118"/>
      <c r="D63" s="118"/>
      <c r="E63" s="118"/>
      <c r="F63" s="118"/>
      <c r="G63" s="118"/>
      <c r="H63" s="118"/>
    </row>
    <row r="64" spans="1:8" s="6" customFormat="1" ht="96.5" customHeight="1" x14ac:dyDescent="0.35">
      <c r="A64" s="79" t="s">
        <v>24</v>
      </c>
      <c r="B64" s="79"/>
      <c r="C64" s="79"/>
      <c r="D64" s="79"/>
      <c r="E64" s="72">
        <v>9780135439159</v>
      </c>
      <c r="F64" s="67">
        <v>550</v>
      </c>
      <c r="G64" s="80"/>
      <c r="H64" s="64">
        <f t="shared" ref="H64:H68" si="11">G64*F64</f>
        <v>0</v>
      </c>
    </row>
    <row r="65" spans="1:8" s="6" customFormat="1" ht="90.5" customHeight="1" x14ac:dyDescent="0.35">
      <c r="A65" s="79" t="s">
        <v>25</v>
      </c>
      <c r="B65" s="79"/>
      <c r="C65" s="79"/>
      <c r="D65" s="79"/>
      <c r="E65" s="72">
        <v>9780135889053</v>
      </c>
      <c r="F65" s="67">
        <v>1100</v>
      </c>
      <c r="G65" s="80"/>
      <c r="H65" s="64">
        <f t="shared" si="11"/>
        <v>0</v>
      </c>
    </row>
    <row r="66" spans="1:8" s="6" customFormat="1" ht="108.5" customHeight="1" x14ac:dyDescent="0.35">
      <c r="A66" s="79" t="s">
        <v>26</v>
      </c>
      <c r="B66" s="79"/>
      <c r="C66" s="79"/>
      <c r="D66" s="79"/>
      <c r="E66" s="72">
        <v>9780135439388</v>
      </c>
      <c r="F66" s="67">
        <v>3200</v>
      </c>
      <c r="G66" s="63"/>
      <c r="H66" s="64">
        <f t="shared" si="11"/>
        <v>0</v>
      </c>
    </row>
    <row r="67" spans="1:8" s="6" customFormat="1" ht="96" customHeight="1" x14ac:dyDescent="0.35">
      <c r="A67" s="79" t="s">
        <v>27</v>
      </c>
      <c r="B67" s="79"/>
      <c r="C67" s="79"/>
      <c r="D67" s="79"/>
      <c r="E67" s="72">
        <v>9780136580379</v>
      </c>
      <c r="F67" s="67">
        <v>6400</v>
      </c>
      <c r="G67" s="63"/>
      <c r="H67" s="64">
        <f t="shared" si="11"/>
        <v>0</v>
      </c>
    </row>
    <row r="68" spans="1:8" s="6" customFormat="1" ht="106" customHeight="1" x14ac:dyDescent="0.35">
      <c r="A68" s="79" t="s">
        <v>28</v>
      </c>
      <c r="B68" s="79"/>
      <c r="C68" s="79"/>
      <c r="D68" s="79"/>
      <c r="E68" s="72">
        <v>9780135439128</v>
      </c>
      <c r="F68" s="67">
        <v>1100</v>
      </c>
      <c r="G68" s="80"/>
      <c r="H68" s="64">
        <f t="shared" si="11"/>
        <v>0</v>
      </c>
    </row>
    <row r="69" spans="1:8" s="6" customFormat="1" ht="141" customHeight="1" x14ac:dyDescent="0.35">
      <c r="A69" s="36" t="s">
        <v>43</v>
      </c>
      <c r="B69" s="37"/>
      <c r="C69" s="37"/>
      <c r="D69" s="38"/>
      <c r="E69" s="74" t="s">
        <v>44</v>
      </c>
      <c r="F69" s="75">
        <v>2100</v>
      </c>
      <c r="G69" s="76"/>
      <c r="H69" s="64">
        <f>G69*F69</f>
        <v>0</v>
      </c>
    </row>
    <row r="70" spans="1:8" s="6" customFormat="1" ht="139.5" customHeight="1" x14ac:dyDescent="0.35">
      <c r="A70" s="36" t="s">
        <v>45</v>
      </c>
      <c r="B70" s="37"/>
      <c r="C70" s="37"/>
      <c r="D70" s="38"/>
      <c r="E70" s="74" t="s">
        <v>46</v>
      </c>
      <c r="F70" s="75">
        <v>4200</v>
      </c>
      <c r="G70" s="76"/>
      <c r="H70" s="64">
        <f t="shared" ref="H70:H72" si="12">G70*F70</f>
        <v>0</v>
      </c>
    </row>
    <row r="71" spans="1:8" s="6" customFormat="1" ht="146.5" customHeight="1" x14ac:dyDescent="0.35">
      <c r="A71" s="36" t="s">
        <v>47</v>
      </c>
      <c r="B71" s="37"/>
      <c r="C71" s="37"/>
      <c r="D71" s="38"/>
      <c r="E71" s="74" t="s">
        <v>48</v>
      </c>
      <c r="F71" s="75">
        <v>4000</v>
      </c>
      <c r="G71" s="76"/>
      <c r="H71" s="64">
        <f t="shared" si="12"/>
        <v>0</v>
      </c>
    </row>
    <row r="72" spans="1:8" s="6" customFormat="1" ht="141" customHeight="1" x14ac:dyDescent="0.35">
      <c r="A72" s="36" t="s">
        <v>52</v>
      </c>
      <c r="B72" s="37"/>
      <c r="C72" s="37"/>
      <c r="D72" s="38"/>
      <c r="E72" s="74" t="s">
        <v>49</v>
      </c>
      <c r="F72" s="75">
        <v>3500</v>
      </c>
      <c r="G72" s="76"/>
      <c r="H72" s="64">
        <f t="shared" si="12"/>
        <v>0</v>
      </c>
    </row>
    <row r="73" spans="1:8" s="6" customFormat="1" ht="24" customHeight="1" x14ac:dyDescent="0.35">
      <c r="A73" s="81"/>
      <c r="B73" s="81"/>
      <c r="C73" s="81"/>
      <c r="D73" s="82"/>
      <c r="E73" s="83"/>
      <c r="F73" s="84"/>
      <c r="G73" s="85" t="s">
        <v>50</v>
      </c>
      <c r="H73" s="86">
        <f>SUM(H15:H72)</f>
        <v>0</v>
      </c>
    </row>
    <row r="74" spans="1:8" s="6" customFormat="1" ht="22.75" customHeight="1" x14ac:dyDescent="0.35">
      <c r="A74" s="81"/>
      <c r="B74" s="81"/>
      <c r="C74" s="81"/>
      <c r="D74" s="87"/>
      <c r="E74" s="88"/>
      <c r="F74" s="84"/>
      <c r="G74" s="89" t="s">
        <v>51</v>
      </c>
      <c r="H74" s="90">
        <f>H73*0.05</f>
        <v>0</v>
      </c>
    </row>
    <row r="75" spans="1:8" s="6" customFormat="1" ht="22.75" customHeight="1" x14ac:dyDescent="0.35">
      <c r="A75" s="81"/>
      <c r="B75" s="81"/>
      <c r="C75" s="81"/>
      <c r="D75" s="91"/>
      <c r="E75" s="92"/>
      <c r="F75" s="84"/>
      <c r="G75" s="93" t="s">
        <v>55</v>
      </c>
      <c r="H75" s="90">
        <f>H73*0.07</f>
        <v>0</v>
      </c>
    </row>
    <row r="76" spans="1:8" s="6" customFormat="1" ht="22.75" customHeight="1" x14ac:dyDescent="0.85">
      <c r="A76" s="81"/>
      <c r="B76" s="81"/>
      <c r="C76" s="81"/>
      <c r="D76" s="83"/>
      <c r="E76" s="94"/>
      <c r="F76" s="94"/>
      <c r="G76" s="95" t="s">
        <v>54</v>
      </c>
      <c r="H76" s="90">
        <f>SUM(H73:H75)</f>
        <v>0</v>
      </c>
    </row>
    <row r="77" spans="1:8" s="6" customFormat="1" ht="22.75" customHeight="1" x14ac:dyDescent="0.85">
      <c r="A77" s="81"/>
      <c r="B77" s="81"/>
      <c r="C77" s="81"/>
      <c r="D77" s="83"/>
      <c r="E77" s="94"/>
      <c r="F77" s="94"/>
      <c r="G77" s="95"/>
      <c r="H77" s="119"/>
    </row>
    <row r="78" spans="1:8" s="6" customFormat="1" ht="22.75" customHeight="1" x14ac:dyDescent="0.85">
      <c r="A78" s="81"/>
      <c r="B78" s="81"/>
      <c r="C78" s="81"/>
      <c r="D78" s="83"/>
      <c r="E78" s="94"/>
      <c r="F78" s="94"/>
      <c r="G78" s="95"/>
      <c r="H78" s="119"/>
    </row>
    <row r="79" spans="1:8" s="6" customFormat="1" ht="18" customHeight="1" x14ac:dyDescent="0.35">
      <c r="A79" s="81"/>
      <c r="B79" s="84"/>
      <c r="C79" s="84"/>
      <c r="D79" s="96"/>
      <c r="E79" s="96"/>
      <c r="F79" s="96"/>
      <c r="G79" s="96"/>
      <c r="H79" s="97" t="s">
        <v>53</v>
      </c>
    </row>
    <row r="80" spans="1:8" s="6" customFormat="1" ht="18" customHeight="1" x14ac:dyDescent="0.35">
      <c r="A80" s="81"/>
      <c r="B80" s="84"/>
      <c r="C80" s="84"/>
      <c r="D80" s="98"/>
      <c r="E80" s="98"/>
      <c r="F80" s="98"/>
      <c r="G80" s="98"/>
      <c r="H80" s="97" t="s">
        <v>96</v>
      </c>
    </row>
    <row r="81" spans="1:20" s="6" customFormat="1" ht="18" customHeight="1" x14ac:dyDescent="0.35">
      <c r="A81" s="81"/>
      <c r="B81" s="81"/>
      <c r="C81" s="84"/>
      <c r="D81" s="98"/>
      <c r="E81" s="98"/>
      <c r="F81" s="98"/>
      <c r="G81" s="98"/>
      <c r="H81" s="97" t="s">
        <v>97</v>
      </c>
    </row>
    <row r="82" spans="1:20" s="5" customFormat="1" ht="20.25" customHeight="1" x14ac:dyDescent="0.35">
      <c r="A82" s="2"/>
      <c r="B82" s="2"/>
      <c r="C82" s="3"/>
      <c r="D82" s="2"/>
      <c r="E82" s="2"/>
      <c r="F82" s="2"/>
      <c r="G82" s="2"/>
      <c r="H82" s="2"/>
      <c r="I82" s="1"/>
      <c r="J82" s="1"/>
      <c r="K82" s="1"/>
      <c r="L82" s="1"/>
      <c r="M82" s="1"/>
      <c r="N82" s="1"/>
      <c r="O82" s="1"/>
      <c r="P82" s="1"/>
      <c r="Q82" s="1"/>
      <c r="R82" s="1"/>
      <c r="S82" s="1"/>
      <c r="T82" s="1"/>
    </row>
    <row r="83" spans="1:20" s="5" customFormat="1" ht="13.75" customHeight="1" x14ac:dyDescent="0.35">
      <c r="A83" s="2"/>
      <c r="B83" s="2"/>
      <c r="C83" s="3"/>
      <c r="D83" s="2"/>
      <c r="E83" s="2"/>
      <c r="F83" s="2"/>
      <c r="G83" s="2"/>
      <c r="H83" s="2"/>
      <c r="I83" s="1"/>
      <c r="J83" s="1"/>
      <c r="K83" s="1"/>
      <c r="L83" s="1"/>
      <c r="M83" s="1"/>
      <c r="N83" s="1"/>
      <c r="O83" s="1"/>
      <c r="P83" s="1"/>
      <c r="Q83" s="1"/>
      <c r="R83" s="1"/>
      <c r="S83" s="1"/>
      <c r="T83" s="1"/>
    </row>
    <row r="84" spans="1:20" s="5" customFormat="1" ht="28" customHeight="1" x14ac:dyDescent="0.35">
      <c r="A84" s="2"/>
      <c r="B84" s="2"/>
      <c r="C84" s="3"/>
      <c r="D84" s="2"/>
      <c r="E84" s="2"/>
      <c r="F84" s="2"/>
      <c r="G84" s="2"/>
      <c r="H84" s="2"/>
      <c r="I84" s="1"/>
      <c r="J84" s="1"/>
      <c r="K84" s="1"/>
      <c r="L84" s="1"/>
      <c r="M84" s="1"/>
      <c r="N84" s="1"/>
      <c r="O84" s="1"/>
      <c r="P84" s="1"/>
      <c r="Q84" s="1"/>
      <c r="R84" s="1"/>
      <c r="S84" s="1"/>
      <c r="T84" s="1"/>
    </row>
  </sheetData>
  <mergeCells count="80">
    <mergeCell ref="A39:D39"/>
    <mergeCell ref="A34:H34"/>
    <mergeCell ref="A25:D25"/>
    <mergeCell ref="A32:D32"/>
    <mergeCell ref="A19:D19"/>
    <mergeCell ref="A28:D28"/>
    <mergeCell ref="A24:D24"/>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 ref="A71:D71"/>
    <mergeCell ref="A72:D72"/>
    <mergeCell ref="A63:H63"/>
    <mergeCell ref="A69:D69"/>
    <mergeCell ref="A64:D64"/>
    <mergeCell ref="A65:D65"/>
    <mergeCell ref="A66:D66"/>
    <mergeCell ref="A67:D67"/>
    <mergeCell ref="A68:D68"/>
    <mergeCell ref="A47:D47"/>
    <mergeCell ref="A51:D51"/>
    <mergeCell ref="A52:D52"/>
    <mergeCell ref="A49:D49"/>
    <mergeCell ref="A70:D70"/>
    <mergeCell ref="A59:D59"/>
    <mergeCell ref="A60:D60"/>
    <mergeCell ref="A62:D62"/>
    <mergeCell ref="A61:D61"/>
    <mergeCell ref="A53:D53"/>
    <mergeCell ref="A57:D57"/>
    <mergeCell ref="A54:D54"/>
    <mergeCell ref="A55:D55"/>
    <mergeCell ref="A56:D56"/>
    <mergeCell ref="A58:D58"/>
    <mergeCell ref="A50:D50"/>
    <mergeCell ref="A38:D38"/>
    <mergeCell ref="A41:D41"/>
    <mergeCell ref="A42:D42"/>
    <mergeCell ref="A13:D13"/>
    <mergeCell ref="A20:H20"/>
    <mergeCell ref="A21:D21"/>
    <mergeCell ref="A22:D22"/>
    <mergeCell ref="A36:D36"/>
    <mergeCell ref="A27:D27"/>
    <mergeCell ref="A31:D31"/>
    <mergeCell ref="A35:D35"/>
    <mergeCell ref="A26:H26"/>
    <mergeCell ref="A29:D29"/>
    <mergeCell ref="A30:H30"/>
    <mergeCell ref="A33:D33"/>
    <mergeCell ref="A17:H17"/>
    <mergeCell ref="D9:H9"/>
    <mergeCell ref="D10:H10"/>
    <mergeCell ref="A14:H14"/>
    <mergeCell ref="A15:D15"/>
    <mergeCell ref="A48:H48"/>
    <mergeCell ref="A40:H40"/>
    <mergeCell ref="A43:D43"/>
    <mergeCell ref="A44:H44"/>
    <mergeCell ref="A45:D45"/>
    <mergeCell ref="A46:H46"/>
    <mergeCell ref="A10:C10"/>
    <mergeCell ref="A11:C11"/>
    <mergeCell ref="A12:C12"/>
    <mergeCell ref="D11:H11"/>
    <mergeCell ref="D12:H12"/>
    <mergeCell ref="A37:D37"/>
  </mergeCells>
  <phoneticPr fontId="3" type="noConversion"/>
  <pageMargins left="0.70866141732283472" right="0.70866141732283472" top="0.74803149606299213" bottom="0.74803149606299213" header="0.31496062992125984" footer="0.31496062992125984"/>
  <pageSetup scale="54" fitToHeight="0" orientation="portrait" horizontalDpi="1200" verticalDpi="1200" copies="3" r:id="rId1"/>
  <rowBreaks count="2" manualBreakCount="2">
    <brk id="27" max="7" man="1"/>
    <brk id="57"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659C39-BAD2-4917-BD27-22588DFEE5BE}">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2025-06-09T15:38:26Z</cp:lastPrinted>
  <dcterms:created xsi:type="dcterms:W3CDTF">2017-02-07T03:44:06Z</dcterms:created>
  <dcterms:modified xsi:type="dcterms:W3CDTF">2025-06-09T15:38:45Z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