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Immersion/"/>
    </mc:Choice>
  </mc:AlternateContent>
  <xr:revisionPtr revIDLastSave="17" documentId="8_{1D4C7398-BECC-4963-BFBD-8AFC271ADF28}" xr6:coauthVersionLast="47" xr6:coauthVersionMax="47" xr10:uidLastSave="{7112FB1C-B99A-4848-91D9-81D01A914127}"/>
  <bookViews>
    <workbookView xWindow="28680" yWindow="-120" windowWidth="29040" windowHeight="15720" xr2:uid="{00000000-000D-0000-FFFF-FFFF00000000}"/>
  </bookViews>
  <sheets>
    <sheet name="Immersion" sheetId="1" r:id="rId1"/>
  </sheets>
  <definedNames>
    <definedName name="_xlnm.Print_Area" localSheetId="0">Immersion!$A$1:$H$113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20" i="1"/>
  <c r="H21" i="1"/>
  <c r="H22" i="1"/>
  <c r="H24" i="1"/>
  <c r="H25" i="1"/>
  <c r="H26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100" i="1"/>
  <c r="H101" i="1"/>
  <c r="H98" i="1"/>
  <c r="H97" i="1"/>
  <c r="H95" i="1"/>
  <c r="H94" i="1"/>
  <c r="H92" i="1"/>
  <c r="H91" i="1"/>
  <c r="H90" i="1"/>
  <c r="H89" i="1"/>
  <c r="H87" i="1"/>
  <c r="H86" i="1"/>
  <c r="H102" i="1" l="1"/>
  <c r="H103" i="1" s="1"/>
  <c r="H104" i="1" l="1"/>
  <c r="H105" i="1" s="1"/>
</calcChain>
</file>

<file path=xl/sharedStrings.xml><?xml version="1.0" encoding="utf-8"?>
<sst xmlns="http://schemas.openxmlformats.org/spreadsheetml/2006/main" count="253" uniqueCount="196">
  <si>
    <t xml:space="preserve">Comprehensive Immersion 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</si>
  <si>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</si>
  <si>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</si>
  <si>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</si>
  <si>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</si>
  <si>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</si>
  <si>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</si>
  <si>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</si>
  <si>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</si>
  <si>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</si>
  <si>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 xml:space="preserve">Email: </t>
  </si>
  <si>
    <t>Phone:</t>
  </si>
  <si>
    <t>Niveau</t>
  </si>
  <si>
    <t>ISBN</t>
  </si>
  <si>
    <t>Price</t>
  </si>
  <si>
    <t>Qty</t>
  </si>
  <si>
    <t>Total</t>
  </si>
  <si>
    <t>G</t>
  </si>
  <si>
    <t>F</t>
  </si>
  <si>
    <t>H</t>
  </si>
  <si>
    <t>I</t>
  </si>
  <si>
    <t>R</t>
  </si>
  <si>
    <t>V</t>
  </si>
  <si>
    <t>Vivre au Canada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</si>
  <si>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</si>
  <si>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t xml:space="preserve">Vivre au Canada 1 : Trousse-classe   </t>
  </si>
  <si>
    <t>9780134991023</t>
  </si>
  <si>
    <t xml:space="preserve">Vivre au Canada 2 : Trousse-classe   </t>
  </si>
  <si>
    <t>9780135455098</t>
  </si>
  <si>
    <t>Vivre au Canada 3 : Trousse-classe</t>
  </si>
  <si>
    <t>9780135455173</t>
  </si>
  <si>
    <r>
      <t xml:space="preserve">Library Packs
</t>
    </r>
    <r>
      <rPr>
        <sz val="9"/>
        <rFont val="Arial"/>
        <family val="2"/>
      </rPr>
      <t>Each library pack includes 10 books (10 titles, 1 copy each).</t>
    </r>
  </si>
  <si>
    <t xml:space="preserve">Vivre au Canada 1 : Trousse-bibliothèque    </t>
  </si>
  <si>
    <t>9780134991016</t>
  </si>
  <si>
    <t xml:space="preserve">Vivre au Canada 2 : Trousse-bibliothèque     </t>
  </si>
  <si>
    <t>9780135455197</t>
  </si>
  <si>
    <t xml:space="preserve">Vivre au Canada 3 : Trousse-bibliothèque    </t>
  </si>
  <si>
    <t>9780135455074</t>
  </si>
  <si>
    <t>Teacher Guides</t>
  </si>
  <si>
    <t xml:space="preserve">Vivre au Canada 1 : Guide d'enseignement      </t>
  </si>
  <si>
    <t>9780134994383</t>
  </si>
  <si>
    <t xml:space="preserve">Vivre au Canada 2 : Guide d'enseignement         </t>
  </si>
  <si>
    <t>9780134994512</t>
  </si>
  <si>
    <t xml:space="preserve">Vivre au Canada 3 : Guide d'enseignement </t>
  </si>
  <si>
    <t>9780134994628</t>
  </si>
  <si>
    <t>Que suis-je ?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</si>
  <si>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</si>
  <si>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</si>
  <si>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</si>
  <si>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</si>
  <si>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</si>
  <si>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</si>
  <si>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</si>
  <si>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</si>
  <si>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</si>
  <si>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</si>
  <si>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</si>
  <si>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</si>
  <si>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</si>
  <si>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</si>
  <si>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</si>
  <si>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</si>
  <si>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</si>
  <si>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</si>
  <si>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</si>
  <si>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 xml:space="preserve">Des structures géantes (Peuples autochtones) 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</si>
  <si>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</si>
  <si>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</si>
  <si>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</si>
  <si>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</si>
  <si>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</si>
  <si>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</si>
  <si>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</si>
  <si>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</si>
  <si>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</si>
  <si>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</si>
  <si>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</si>
  <si>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</si>
  <si>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</si>
  <si>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</si>
  <si>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</si>
  <si>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</si>
  <si>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</si>
  <si>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</si>
  <si>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</si>
  <si>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</si>
  <si>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</si>
  <si>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</si>
  <si>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</si>
  <si>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</si>
  <si>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</si>
  <si>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</si>
  <si>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</si>
  <si>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</si>
  <si>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</si>
  <si>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</si>
  <si>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</si>
  <si>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</si>
  <si>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</si>
  <si>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</si>
  <si>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</si>
  <si>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</si>
  <si>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</si>
  <si>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</si>
  <si>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</si>
  <si>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</si>
  <si>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</si>
  <si>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</si>
  <si>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</si>
  <si>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</si>
  <si>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</si>
  <si>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</si>
  <si>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9780134994543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</si>
  <si>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</si>
  <si>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</si>
  <si>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</si>
  <si>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</si>
  <si>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</si>
  <si>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</si>
  <si>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</si>
  <si>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</si>
  <si>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</si>
  <si>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</si>
  <si>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</si>
  <si>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</si>
  <si>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</si>
  <si>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</si>
  <si>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</si>
  <si>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</si>
  <si>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</si>
  <si>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</si>
  <si>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</si>
  <si>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Vivre au Canada Série 1 - Titres individuels</t>
  </si>
  <si>
    <t>Vivre au Canada Série 2 - Titres individuels</t>
  </si>
  <si>
    <t>Vivre au Canada Série 3 - Titres individuels</t>
  </si>
  <si>
    <t>Identifier les besoins en lecture (IBL)</t>
  </si>
  <si>
    <t>Les composantes de votre trousse IBL</t>
  </si>
  <si>
    <t>9780138027537</t>
  </si>
  <si>
    <t>9780136734918</t>
  </si>
  <si>
    <t>Indigenous Resources (Grade 10-11)</t>
  </si>
  <si>
    <t>9780136930495</t>
  </si>
  <si>
    <t>Développement professionnel</t>
  </si>
  <si>
    <t>Accès au succès</t>
  </si>
  <si>
    <t>Soutenir les lecteurs en langue seconde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</si>
  <si>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</si>
  <si>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</si>
  <si>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</si>
  <si>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</si>
  <si>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</si>
  <si>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Vivre au Canada Trousse-bibliothèque DEI</t>
  </si>
  <si>
    <t>Vivre au Canada Trousse-bibliothèque DEI (19 livrets, 1 copie chacun)</t>
  </si>
  <si>
    <t>9780137968619</t>
  </si>
  <si>
    <t>9780137968626</t>
  </si>
  <si>
    <t>9780137968725</t>
  </si>
  <si>
    <t>9780137968756</t>
  </si>
  <si>
    <t>9780137968749</t>
  </si>
  <si>
    <t>9780137968664</t>
  </si>
  <si>
    <t>9780137968794</t>
  </si>
  <si>
    <t>9780137968848</t>
  </si>
  <si>
    <t>9780137968831</t>
  </si>
  <si>
    <t>9780137968862</t>
  </si>
  <si>
    <t>9780137968879</t>
  </si>
  <si>
    <t>9780137968916</t>
  </si>
  <si>
    <t>Des familles canadiennes</t>
  </si>
  <si>
    <t>À marée basse</t>
  </si>
  <si>
    <t>Où suis-je?</t>
  </si>
  <si>
    <t>L’origine des tambours d’acier au Canada</t>
  </si>
  <si>
    <t xml:space="preserve">Des pilotes de brousse </t>
  </si>
  <si>
    <t>L'art métis : la broderie perlée</t>
  </si>
  <si>
    <t>Le marché Kensington</t>
  </si>
  <si>
    <t>Tu peux réaliser une vidéo</t>
  </si>
  <si>
    <t>Bienvenue à Paldi</t>
  </si>
  <si>
    <t>Des vedettes de hockey canadiennes</t>
  </si>
  <si>
    <t>STIM : Des emplois stimulants au Canada</t>
  </si>
  <si>
    <t>Voici qui je suis !</t>
  </si>
  <si>
    <t>Dans le ciel</t>
  </si>
  <si>
    <t xml:space="preserve">Les canots </t>
  </si>
  <si>
    <t>Des rêves devenus réalité</t>
  </si>
  <si>
    <t>Pionnières et pionniers du Canada</t>
  </si>
  <si>
    <t>Des musulmans du Canada</t>
  </si>
  <si>
    <t>L’histoire des Noirs de la Nouvelle-Écosse</t>
  </si>
  <si>
    <t>Une visite guidée d’un quartier chinois</t>
  </si>
  <si>
    <t>9780134632766</t>
  </si>
  <si>
    <t>9780135437216</t>
  </si>
  <si>
    <t>Une licence d’utilisation d’une année, Teacher licence (1 per teacher, 1 year access)</t>
  </si>
  <si>
    <t>9780137995448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</si>
  <si>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</si>
  <si>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</si>
  <si>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T</t>
  </si>
  <si>
    <t>W</t>
  </si>
  <si>
    <t>X</t>
  </si>
  <si>
    <t>Une licence d’utilisation de cinq années, Teacher license (1 per teacher, 3 year access)</t>
  </si>
  <si>
    <t>9780138207496</t>
  </si>
  <si>
    <t>Etablir des liens: enjeux géographiques du Canada, 3e, Teacher eGuide
(3 year access that includes 3 teacher access codes)</t>
  </si>
  <si>
    <t>9780138207755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</si>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</sst>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8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A5A5A5"/>
      </patternFill>
    </fill>
    <fill>
      <patternFill patternType="solid">
        <fgColor theme="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6D5F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167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9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9" xfId="0" applyNumberForma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right" vertical="top" readingOrder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8" fillId="9" borderId="1" xfId="0" applyNumberFormat="1" applyFont="1" applyFill="1" applyBorder="1" applyAlignment="1">
      <alignment horizontal="center" vertical="center" wrapText="1"/>
    </xf>
    <xf numFmtId="165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66" fontId="8" fillId="9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/>
    </xf>
    <xf numFmtId="167" fontId="10" fillId="0" borderId="0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18" fillId="0" borderId="0" xfId="1" applyFont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6" fillId="0" borderId="0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1346199</xdr:colOff>
      <xdr:row>1</xdr:row>
      <xdr:rowOff>228600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46199" cy="663575"/>
        </a:xfrm>
        <a:prstGeom prst="rect">
          <a:avLst/>
        </a:prstGeom>
        <a:noFill/>
      </xdr:spPr>
    </xdr:pic>
    <xdr:clientData fLocksWithSheet="0"/>
  </xdr:twoCellAnchor>
  <xdr:oneCellAnchor>
    <xdr:from>
      <xdr:col>6</xdr:col>
      <xdr:colOff>127000</xdr:colOff>
      <xdr:row>36</xdr:row>
      <xdr:rowOff>111125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532824</xdr:colOff>
      <xdr:row>109</xdr:row>
      <xdr:rowOff>148734</xdr:rowOff>
    </xdr:from>
    <xdr:to>
      <xdr:col>3</xdr:col>
      <xdr:colOff>705057</xdr:colOff>
      <xdr:row>112</xdr:row>
      <xdr:rowOff>60095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76049" y="27742659"/>
          <a:ext cx="1620033" cy="540011"/>
        </a:xfrm>
        <a:prstGeom prst="rect">
          <a:avLst/>
        </a:prstGeom>
      </xdr:spPr>
    </xdr:pic>
    <xdr:clientData/>
  </xdr:twoCellAnchor>
  <xdr:twoCellAnchor editAs="oneCell">
    <xdr:from>
      <xdr:col>4</xdr:col>
      <xdr:colOff>166910</xdr:colOff>
      <xdr:row>109</xdr:row>
      <xdr:rowOff>145545</xdr:rowOff>
    </xdr:from>
    <xdr:to>
      <xdr:col>5</xdr:col>
      <xdr:colOff>457201</xdr:colOff>
      <xdr:row>112</xdr:row>
      <xdr:rowOff>46120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95960" y="56571645"/>
          <a:ext cx="1560290" cy="52922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101</xdr:row>
      <xdr:rowOff>73891</xdr:rowOff>
    </xdr:from>
    <xdr:to>
      <xdr:col>3</xdr:col>
      <xdr:colOff>0</xdr:colOff>
      <xdr:row>106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5</xdr:col>
      <xdr:colOff>30480</xdr:colOff>
      <xdr:row>86</xdr:row>
      <xdr:rowOff>845820</xdr:rowOff>
    </xdr:from>
    <xdr:to>
      <xdr:col>5</xdr:col>
      <xdr:colOff>1303020</xdr:colOff>
      <xdr:row>86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1590675</xdr:colOff>
      <xdr:row>109</xdr:row>
      <xdr:rowOff>161925</xdr:rowOff>
    </xdr:from>
    <xdr:to>
      <xdr:col>1</xdr:col>
      <xdr:colOff>240544</xdr:colOff>
      <xdr:row>112</xdr:row>
      <xdr:rowOff>47625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CE33778-A1F1-4802-20F1-9863D8A6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27755850"/>
          <a:ext cx="1589919" cy="51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4"/>
  <sheetViews>
    <sheetView tabSelected="1" view="pageBreakPreview" topLeftCell="A51" zoomScale="40" zoomScaleNormal="100" zoomScaleSheetLayoutView="40" workbookViewId="0">
      <selection activeCell="G121" sqref="G121"/>
    </sheetView>
  </sheetViews>
  <sheetFormatPr defaultRowHeight="14.5" x14ac:dyDescent="0.35"/>
  <cols>
    <col min="1" max="1" width="42.08984375" customWidth="1"/>
    <col min="2" max="2" width="15.36328125" customWidth="1"/>
    <col min="3" max="3" width="5.26953125" customWidth="1"/>
    <col min="4" max="4" width="10.36328125" customWidth="1"/>
    <col min="5" max="5" width="18.08984375" customWidth="1"/>
    <col min="6" max="6" width="13.36328125" customWidth="1"/>
    <col min="7" max="7" width="9.6328125" customWidth="1"/>
    <col min="8" max="8" width="17.7265625" customWidth="1"/>
  </cols>
  <sheetData>
    <row r="1" spans="1:8" s="4" customFormat="1" ht="35.25" customHeight="1" x14ac:dyDescent="0.35">
      <c r="A1" s="70"/>
      <c r="B1" s="70"/>
      <c r="C1" s="70"/>
      <c r="D1" s="70"/>
      <c r="E1" s="70"/>
      <c r="F1" s="70"/>
      <c r="G1" s="70"/>
      <c r="H1" s="70"/>
    </row>
    <row r="2" spans="1:8" s="4" customFormat="1" ht="29.15" customHeight="1" x14ac:dyDescent="0.35">
      <c r="A2" s="79" t="s">
        <v>0</v>
      </c>
      <c r="B2" s="79"/>
      <c r="C2" s="79"/>
      <c r="D2" s="79"/>
      <c r="E2" s="79"/>
      <c r="F2" s="79"/>
      <c r="G2" s="79"/>
      <c r="H2" s="79"/>
    </row>
    <row r="3" spans="1:8" s="5" customFormat="1" ht="22.65" customHeight="1" x14ac:dyDescent="0.35">
      <c r="A3" s="80" t="s">
        <v>195</v>
      </c>
      <c r="B3" s="80"/>
      <c r="C3" s="80"/>
      <c r="D3" s="80"/>
      <c r="E3" s="80"/>
      <c r="F3" s="80"/>
      <c r="G3" s="80"/>
      <c r="H3" s="80"/>
    </row>
    <row r="4" spans="1:8" s="6" customFormat="1" ht="18" customHeight="1" x14ac:dyDescent="0.2">
      <c r="A4" s="81" t="s">
        <v>126</v>
      </c>
      <c r="B4" s="81"/>
      <c r="C4" s="81"/>
      <c r="D4" s="81"/>
      <c r="E4" s="81"/>
      <c r="F4" s="81"/>
      <c r="G4" s="81"/>
      <c r="H4" s="81"/>
    </row>
    <row r="5" spans="1:8" s="6" customFormat="1" ht="3.5" customHeight="1" x14ac:dyDescent="0.2">
      <c r="A5" s="71"/>
      <c r="B5" s="71"/>
      <c r="C5" s="71"/>
      <c r="D5" s="71"/>
      <c r="E5" s="71"/>
      <c r="F5" s="71"/>
      <c r="G5" s="71"/>
      <c r="H5" s="71"/>
    </row>
    <row r="6" spans="1:8" s="7" customFormat="1" ht="19" customHeight="1" x14ac:dyDescent="0.35">
      <c r="A6" s="82" t="s">
        <v>1</v>
      </c>
      <c r="B6" s="82"/>
      <c r="C6" s="82"/>
      <c r="D6" s="82"/>
      <c r="E6" s="82"/>
      <c r="F6" s="82"/>
      <c r="G6" s="82"/>
      <c r="H6" s="82"/>
    </row>
    <row r="7" spans="1:8" s="7" customFormat="1" ht="19" customHeight="1" x14ac:dyDescent="0.35">
      <c r="A7" s="83" t="s">
        <v>2</v>
      </c>
      <c r="B7" s="84"/>
      <c r="C7" s="85"/>
      <c r="D7" s="72" t="s">
        <v>3</v>
      </c>
      <c r="E7" s="73"/>
      <c r="F7" s="73"/>
      <c r="G7" s="73"/>
      <c r="H7" s="74"/>
    </row>
    <row r="8" spans="1:8" s="7" customFormat="1" ht="19" customHeight="1" x14ac:dyDescent="0.35">
      <c r="A8" s="78" t="s">
        <v>4</v>
      </c>
      <c r="B8" s="78"/>
      <c r="C8" s="78"/>
      <c r="D8" s="75" t="s">
        <v>5</v>
      </c>
      <c r="E8" s="76"/>
      <c r="F8" s="76"/>
      <c r="G8" s="76"/>
      <c r="H8" s="77"/>
    </row>
    <row r="9" spans="1:8" s="7" customFormat="1" ht="19" customHeight="1" x14ac:dyDescent="0.35">
      <c r="A9" s="78" t="s">
        <v>6</v>
      </c>
      <c r="B9" s="78"/>
      <c r="C9" s="78"/>
      <c r="D9" s="75" t="s">
        <v>6</v>
      </c>
      <c r="E9" s="76"/>
      <c r="F9" s="76"/>
      <c r="G9" s="76"/>
      <c r="H9" s="77"/>
    </row>
    <row r="10" spans="1:8" s="7" customFormat="1" ht="19" customHeight="1" x14ac:dyDescent="0.35">
      <c r="A10" s="78" t="s">
        <v>7</v>
      </c>
      <c r="B10" s="78"/>
      <c r="C10" s="78"/>
      <c r="D10" s="75" t="s">
        <v>7</v>
      </c>
      <c r="E10" s="76"/>
      <c r="F10" s="76"/>
      <c r="G10" s="76"/>
      <c r="H10" s="77"/>
    </row>
    <row r="11" spans="1:8" s="7" customFormat="1" ht="19" customHeight="1" x14ac:dyDescent="0.35">
      <c r="A11" s="78" t="s">
        <v>8</v>
      </c>
      <c r="B11" s="78"/>
      <c r="C11" s="78"/>
      <c r="D11" s="75" t="s">
        <v>8</v>
      </c>
      <c r="E11" s="76"/>
      <c r="F11" s="76"/>
      <c r="G11" s="76"/>
      <c r="H11" s="77"/>
    </row>
    <row r="12" spans="1:8" s="7" customFormat="1" ht="19" customHeight="1" x14ac:dyDescent="0.35">
      <c r="A12" s="78" t="s">
        <v>9</v>
      </c>
      <c r="B12" s="78"/>
      <c r="C12" s="78"/>
      <c r="D12" s="75" t="s">
        <v>9</v>
      </c>
      <c r="E12" s="76"/>
      <c r="F12" s="76"/>
      <c r="G12" s="76"/>
      <c r="H12" s="77"/>
    </row>
    <row r="13" spans="1:8" s="7" customFormat="1" ht="19" customHeight="1" x14ac:dyDescent="0.35">
      <c r="A13" s="78" t="s">
        <v>10</v>
      </c>
      <c r="B13" s="78"/>
      <c r="C13" s="78"/>
      <c r="D13" s="75" t="s">
        <v>11</v>
      </c>
      <c r="E13" s="76"/>
      <c r="F13" s="76"/>
      <c r="G13" s="76"/>
      <c r="H13" s="77"/>
    </row>
    <row r="14" spans="1:8" s="7" customFormat="1" ht="23.25" customHeight="1" x14ac:dyDescent="0.35">
      <c r="A14" s="86" t="s">
        <v>135</v>
      </c>
      <c r="B14" s="87"/>
      <c r="C14" s="87"/>
      <c r="D14" s="87"/>
      <c r="E14" s="87"/>
      <c r="F14" s="87"/>
      <c r="G14" s="87"/>
      <c r="H14" s="88"/>
    </row>
    <row r="15" spans="1:8" s="7" customFormat="1" ht="12.5" customHeight="1" x14ac:dyDescent="0.35">
      <c r="A15" s="86" t="s">
        <v>136</v>
      </c>
      <c r="B15" s="87"/>
      <c r="C15" s="87"/>
      <c r="D15" s="88"/>
      <c r="E15" s="55" t="s">
        <v>13</v>
      </c>
      <c r="F15" s="56" t="s">
        <v>14</v>
      </c>
      <c r="G15" s="57" t="s">
        <v>15</v>
      </c>
      <c r="H15" s="58" t="s">
        <v>16</v>
      </c>
    </row>
    <row r="16" spans="1:8" s="7" customFormat="1" ht="90" customHeight="1" x14ac:dyDescent="0.35">
      <c r="A16" s="89" t="s">
        <v>187</v>
      </c>
      <c r="B16" s="90"/>
      <c r="C16" s="90"/>
      <c r="D16" s="91"/>
      <c r="E16" s="59" t="s">
        <v>137</v>
      </c>
      <c r="F16" s="60">
        <v>939.75</v>
      </c>
      <c r="G16" s="61"/>
      <c r="H16" s="9">
        <f>F16*G16</f>
        <v>0</v>
      </c>
    </row>
    <row r="17" spans="1:23" s="7" customFormat="1" ht="33" customHeight="1" x14ac:dyDescent="0.35">
      <c r="A17" s="89" t="s">
        <v>186</v>
      </c>
      <c r="B17" s="90"/>
      <c r="C17" s="90"/>
      <c r="D17" s="91"/>
      <c r="E17" s="59" t="s">
        <v>185</v>
      </c>
      <c r="F17" s="15">
        <v>77.25</v>
      </c>
      <c r="G17" s="61"/>
      <c r="H17" s="9">
        <f>F17*G17</f>
        <v>0</v>
      </c>
    </row>
    <row r="18" spans="1:23" s="7" customFormat="1" ht="23.25" customHeight="1" x14ac:dyDescent="0.25">
      <c r="A18" s="92" t="s">
        <v>23</v>
      </c>
      <c r="B18" s="93"/>
      <c r="C18" s="93"/>
      <c r="D18" s="94"/>
      <c r="E18" s="16" t="s">
        <v>13</v>
      </c>
      <c r="F18" s="17" t="s">
        <v>14</v>
      </c>
      <c r="G18" s="18" t="s">
        <v>15</v>
      </c>
      <c r="H18" s="19" t="s">
        <v>16</v>
      </c>
      <c r="I18" s="13"/>
      <c r="J18" s="14"/>
    </row>
    <row r="19" spans="1:23" s="7" customFormat="1" ht="32.25" customHeight="1" x14ac:dyDescent="0.35">
      <c r="A19" s="98" t="s">
        <v>24</v>
      </c>
      <c r="B19" s="99"/>
      <c r="C19" s="99"/>
      <c r="D19" s="99"/>
      <c r="E19" s="99"/>
      <c r="F19" s="99"/>
      <c r="G19" s="99"/>
      <c r="H19" s="9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s="7" customFormat="1" ht="18.899999999999999" customHeight="1" x14ac:dyDescent="0.25">
      <c r="A20" s="95" t="s">
        <v>25</v>
      </c>
      <c r="B20" s="96"/>
      <c r="C20" s="96"/>
      <c r="D20" s="97"/>
      <c r="E20" s="21" t="s">
        <v>26</v>
      </c>
      <c r="F20" s="22">
        <v>881.25</v>
      </c>
      <c r="G20" s="8"/>
      <c r="H20" s="9">
        <f>F20*G20</f>
        <v>0</v>
      </c>
      <c r="I20" s="13"/>
      <c r="J20" s="23"/>
    </row>
    <row r="21" spans="1:23" s="7" customFormat="1" ht="18.899999999999999" customHeight="1" x14ac:dyDescent="0.25">
      <c r="A21" s="95" t="s">
        <v>27</v>
      </c>
      <c r="B21" s="96"/>
      <c r="C21" s="96"/>
      <c r="D21" s="97"/>
      <c r="E21" s="21" t="s">
        <v>28</v>
      </c>
      <c r="F21" s="22">
        <v>881.25</v>
      </c>
      <c r="G21" s="8"/>
      <c r="H21" s="9">
        <f>F21*G21</f>
        <v>0</v>
      </c>
      <c r="I21" s="13"/>
      <c r="J21" s="23"/>
    </row>
    <row r="22" spans="1:23" s="7" customFormat="1" ht="18.899999999999999" customHeight="1" x14ac:dyDescent="0.25">
      <c r="A22" s="95" t="s">
        <v>29</v>
      </c>
      <c r="B22" s="96"/>
      <c r="C22" s="96"/>
      <c r="D22" s="97"/>
      <c r="E22" s="21" t="s">
        <v>30</v>
      </c>
      <c r="F22" s="22">
        <v>881.25</v>
      </c>
      <c r="G22" s="8"/>
      <c r="H22" s="9">
        <f>F22*G22</f>
        <v>0</v>
      </c>
      <c r="I22" s="13"/>
      <c r="J22" s="23"/>
    </row>
    <row r="23" spans="1:23" s="7" customFormat="1" ht="30.75" customHeight="1" x14ac:dyDescent="0.25">
      <c r="A23" s="98" t="s">
        <v>31</v>
      </c>
      <c r="B23" s="99"/>
      <c r="C23" s="99"/>
      <c r="D23" s="99"/>
      <c r="E23" s="99"/>
      <c r="F23" s="99"/>
      <c r="G23" s="99"/>
      <c r="H23" s="100"/>
      <c r="I23" s="13"/>
      <c r="J23" s="23"/>
    </row>
    <row r="24" spans="1:23" s="7" customFormat="1" ht="18.899999999999999" customHeight="1" x14ac:dyDescent="0.25">
      <c r="A24" s="95" t="s">
        <v>32</v>
      </c>
      <c r="B24" s="96"/>
      <c r="C24" s="96"/>
      <c r="D24" s="97"/>
      <c r="E24" s="21" t="s">
        <v>33</v>
      </c>
      <c r="F24" s="22">
        <v>139</v>
      </c>
      <c r="G24" s="8"/>
      <c r="H24" s="9">
        <f>F24*G24</f>
        <v>0</v>
      </c>
      <c r="I24" s="13"/>
      <c r="J24" s="23"/>
    </row>
    <row r="25" spans="1:23" s="7" customFormat="1" ht="18.899999999999999" customHeight="1" x14ac:dyDescent="0.25">
      <c r="A25" s="95" t="s">
        <v>34</v>
      </c>
      <c r="B25" s="96"/>
      <c r="C25" s="96"/>
      <c r="D25" s="97"/>
      <c r="E25" s="21" t="s">
        <v>35</v>
      </c>
      <c r="F25" s="22">
        <v>139</v>
      </c>
      <c r="G25" s="8"/>
      <c r="H25" s="9">
        <f>F25*G25</f>
        <v>0</v>
      </c>
      <c r="I25" s="13"/>
      <c r="J25" s="23"/>
    </row>
    <row r="26" spans="1:23" s="7" customFormat="1" ht="18.899999999999999" customHeight="1" x14ac:dyDescent="0.25">
      <c r="A26" s="95" t="s">
        <v>36</v>
      </c>
      <c r="B26" s="96"/>
      <c r="C26" s="96"/>
      <c r="D26" s="97"/>
      <c r="E26" s="21" t="s">
        <v>37</v>
      </c>
      <c r="F26" s="22">
        <v>139</v>
      </c>
      <c r="G26" s="8"/>
      <c r="H26" s="9">
        <f>F26*G26</f>
        <v>0</v>
      </c>
      <c r="I26" s="13"/>
      <c r="J26" s="23"/>
    </row>
    <row r="27" spans="1:23" s="7" customFormat="1" ht="18.899999999999999" customHeight="1" x14ac:dyDescent="0.25">
      <c r="A27" s="98" t="s">
        <v>38</v>
      </c>
      <c r="B27" s="99"/>
      <c r="C27" s="99"/>
      <c r="D27" s="99"/>
      <c r="E27" s="99"/>
      <c r="F27" s="99"/>
      <c r="G27" s="99"/>
      <c r="H27" s="100"/>
      <c r="I27" s="13"/>
      <c r="J27" s="23"/>
    </row>
    <row r="28" spans="1:23" s="7" customFormat="1" ht="18.899999999999999" customHeight="1" x14ac:dyDescent="0.25">
      <c r="A28" s="95" t="s">
        <v>39</v>
      </c>
      <c r="B28" s="96"/>
      <c r="C28" s="96"/>
      <c r="D28" s="97"/>
      <c r="E28" s="21" t="s">
        <v>40</v>
      </c>
      <c r="F28" s="22">
        <v>95.75</v>
      </c>
      <c r="G28" s="8"/>
      <c r="H28" s="9">
        <f t="shared" ref="H28:H30" si="0">F28*G28</f>
        <v>0</v>
      </c>
      <c r="I28" s="13"/>
      <c r="J28" s="23"/>
    </row>
    <row r="29" spans="1:23" s="7" customFormat="1" ht="18.899999999999999" customHeight="1" x14ac:dyDescent="0.25">
      <c r="A29" s="95" t="s">
        <v>41</v>
      </c>
      <c r="B29" s="96"/>
      <c r="C29" s="96"/>
      <c r="D29" s="97"/>
      <c r="E29" s="21" t="s">
        <v>42</v>
      </c>
      <c r="F29" s="22">
        <v>95.75</v>
      </c>
      <c r="G29" s="8"/>
      <c r="H29" s="9">
        <f t="shared" si="0"/>
        <v>0</v>
      </c>
      <c r="I29" s="13"/>
      <c r="J29" s="23"/>
    </row>
    <row r="30" spans="1:23" s="7" customFormat="1" ht="18.899999999999999" customHeight="1" x14ac:dyDescent="0.25">
      <c r="A30" s="95" t="s">
        <v>43</v>
      </c>
      <c r="B30" s="96"/>
      <c r="C30" s="96"/>
      <c r="D30" s="97"/>
      <c r="E30" s="21" t="s">
        <v>44</v>
      </c>
      <c r="F30" s="22">
        <v>95.75</v>
      </c>
      <c r="G30" s="8"/>
      <c r="H30" s="9">
        <f t="shared" si="0"/>
        <v>0</v>
      </c>
      <c r="I30" s="13"/>
      <c r="J30" s="23"/>
    </row>
    <row r="31" spans="1:23" s="7" customFormat="1" ht="19.5" customHeight="1" x14ac:dyDescent="0.25">
      <c r="A31" s="98" t="s">
        <v>132</v>
      </c>
      <c r="B31" s="99"/>
      <c r="C31" s="100"/>
      <c r="D31" s="45" t="s">
        <v>12</v>
      </c>
      <c r="E31" s="46"/>
      <c r="F31" s="104"/>
      <c r="G31" s="104"/>
      <c r="H31" s="105"/>
      <c r="I31" s="13"/>
      <c r="J31" s="23"/>
    </row>
    <row r="32" spans="1:23" s="7" customFormat="1" ht="18.899999999999999" customHeight="1" x14ac:dyDescent="0.25">
      <c r="A32" s="101" t="s">
        <v>45</v>
      </c>
      <c r="B32" s="102"/>
      <c r="C32" s="103"/>
      <c r="D32" s="24" t="s">
        <v>18</v>
      </c>
      <c r="E32" s="25" t="s">
        <v>46</v>
      </c>
      <c r="F32" s="22">
        <v>14</v>
      </c>
      <c r="G32" s="8"/>
      <c r="H32" s="9">
        <f>F32*G32</f>
        <v>0</v>
      </c>
      <c r="I32" s="13"/>
      <c r="J32" s="23"/>
    </row>
    <row r="33" spans="1:10" s="7" customFormat="1" ht="18.899999999999999" customHeight="1" x14ac:dyDescent="0.25">
      <c r="A33" s="101" t="s">
        <v>47</v>
      </c>
      <c r="B33" s="102"/>
      <c r="C33" s="103"/>
      <c r="D33" s="24" t="s">
        <v>18</v>
      </c>
      <c r="E33" s="25" t="s">
        <v>48</v>
      </c>
      <c r="F33" s="22">
        <v>14</v>
      </c>
      <c r="G33" s="8"/>
      <c r="H33" s="9">
        <f>F33*G33</f>
        <v>0</v>
      </c>
      <c r="I33" s="13"/>
      <c r="J33" s="23"/>
    </row>
    <row r="34" spans="1:10" s="7" customFormat="1" ht="18.899999999999999" customHeight="1" x14ac:dyDescent="0.25">
      <c r="A34" s="101" t="s">
        <v>49</v>
      </c>
      <c r="B34" s="102"/>
      <c r="C34" s="103"/>
      <c r="D34" s="24" t="s">
        <v>18</v>
      </c>
      <c r="E34" s="25" t="s">
        <v>50</v>
      </c>
      <c r="F34" s="22">
        <v>14</v>
      </c>
      <c r="G34" s="8"/>
      <c r="H34" s="9">
        <f>F34*G34</f>
        <v>0</v>
      </c>
      <c r="I34" s="13"/>
      <c r="J34" s="23"/>
    </row>
    <row r="35" spans="1:10" s="7" customFormat="1" ht="18.899999999999999" customHeight="1" x14ac:dyDescent="0.25">
      <c r="A35" s="101" t="s">
        <v>51</v>
      </c>
      <c r="B35" s="102"/>
      <c r="C35" s="103"/>
      <c r="D35" s="24" t="s">
        <v>17</v>
      </c>
      <c r="E35" s="25" t="s">
        <v>52</v>
      </c>
      <c r="F35" s="22">
        <v>14</v>
      </c>
      <c r="G35" s="8"/>
      <c r="H35" s="9">
        <f>F35*G35</f>
        <v>0</v>
      </c>
      <c r="I35" s="13"/>
      <c r="J35" s="23"/>
    </row>
    <row r="36" spans="1:10" s="7" customFormat="1" ht="18.899999999999999" customHeight="1" x14ac:dyDescent="0.25">
      <c r="A36" s="101" t="s">
        <v>53</v>
      </c>
      <c r="B36" s="102"/>
      <c r="C36" s="103"/>
      <c r="D36" s="24" t="s">
        <v>17</v>
      </c>
      <c r="E36" s="25" t="s">
        <v>54</v>
      </c>
      <c r="F36" s="22">
        <v>14</v>
      </c>
      <c r="G36" s="8"/>
      <c r="H36" s="9">
        <f>F36*G36</f>
        <v>0</v>
      </c>
      <c r="I36" s="13"/>
      <c r="J36" s="23"/>
    </row>
    <row r="37" spans="1:10" s="7" customFormat="1" ht="18.899999999999999" customHeight="1" x14ac:dyDescent="0.25">
      <c r="A37" s="101" t="s">
        <v>55</v>
      </c>
      <c r="B37" s="102"/>
      <c r="C37" s="103"/>
      <c r="D37" s="24" t="s">
        <v>17</v>
      </c>
      <c r="E37" s="25" t="s">
        <v>56</v>
      </c>
      <c r="F37" s="22">
        <v>14</v>
      </c>
      <c r="G37" s="8"/>
      <c r="H37" s="9">
        <f t="shared" ref="H37:H39" si="1">F37*G37</f>
        <v>0</v>
      </c>
      <c r="I37" s="13"/>
      <c r="J37" s="23"/>
    </row>
    <row r="38" spans="1:10" s="7" customFormat="1" ht="18.899999999999999" customHeight="1" x14ac:dyDescent="0.25">
      <c r="A38" s="101" t="s">
        <v>57</v>
      </c>
      <c r="B38" s="102"/>
      <c r="C38" s="103"/>
      <c r="D38" s="24" t="s">
        <v>19</v>
      </c>
      <c r="E38" s="25" t="s">
        <v>58</v>
      </c>
      <c r="F38" s="22">
        <v>14</v>
      </c>
      <c r="G38" s="8"/>
      <c r="H38" s="9">
        <f>F38*G38</f>
        <v>0</v>
      </c>
      <c r="I38" s="13"/>
      <c r="J38" s="23"/>
    </row>
    <row r="39" spans="1:10" s="7" customFormat="1" ht="18.899999999999999" customHeight="1" x14ac:dyDescent="0.25">
      <c r="A39" s="101" t="s">
        <v>59</v>
      </c>
      <c r="B39" s="102"/>
      <c r="C39" s="103"/>
      <c r="D39" s="24" t="s">
        <v>19</v>
      </c>
      <c r="E39" s="25" t="s">
        <v>60</v>
      </c>
      <c r="F39" s="22">
        <v>14</v>
      </c>
      <c r="G39" s="8"/>
      <c r="H39" s="9">
        <f t="shared" si="1"/>
        <v>0</v>
      </c>
      <c r="I39" s="13"/>
      <c r="J39" s="23"/>
    </row>
    <row r="40" spans="1:10" s="7" customFormat="1" ht="18.899999999999999" customHeight="1" x14ac:dyDescent="0.25">
      <c r="A40" s="101" t="s">
        <v>61</v>
      </c>
      <c r="B40" s="102"/>
      <c r="C40" s="103"/>
      <c r="D40" s="24" t="s">
        <v>19</v>
      </c>
      <c r="E40" s="25" t="s">
        <v>62</v>
      </c>
      <c r="F40" s="22">
        <v>14</v>
      </c>
      <c r="G40" s="8"/>
      <c r="H40" s="9">
        <f>F40*G40</f>
        <v>0</v>
      </c>
      <c r="I40" s="13"/>
      <c r="J40" s="23"/>
    </row>
    <row r="41" spans="1:10" s="7" customFormat="1" ht="18.899999999999999" customHeight="1" x14ac:dyDescent="0.25">
      <c r="A41" s="101" t="s">
        <v>63</v>
      </c>
      <c r="B41" s="102"/>
      <c r="C41" s="103"/>
      <c r="D41" s="24" t="s">
        <v>19</v>
      </c>
      <c r="E41" s="25" t="s">
        <v>64</v>
      </c>
      <c r="F41" s="22">
        <v>14</v>
      </c>
      <c r="G41" s="8"/>
      <c r="H41" s="9">
        <f>F41*G41</f>
        <v>0</v>
      </c>
      <c r="I41" s="13"/>
      <c r="J41" s="23"/>
    </row>
    <row r="42" spans="1:10" s="7" customFormat="1" ht="19.5" customHeight="1" x14ac:dyDescent="0.25">
      <c r="A42" s="98" t="s">
        <v>133</v>
      </c>
      <c r="B42" s="99"/>
      <c r="C42" s="100"/>
      <c r="D42" s="45" t="s">
        <v>12</v>
      </c>
      <c r="E42" s="46"/>
      <c r="F42" s="46"/>
      <c r="G42" s="46"/>
      <c r="H42" s="47"/>
      <c r="I42" s="13"/>
      <c r="J42" s="23"/>
    </row>
    <row r="43" spans="1:10" s="7" customFormat="1" ht="18.899999999999999" customHeight="1" x14ac:dyDescent="0.25">
      <c r="A43" s="101" t="s">
        <v>65</v>
      </c>
      <c r="B43" s="102"/>
      <c r="C43" s="103"/>
      <c r="D43" s="26" t="s">
        <v>20</v>
      </c>
      <c r="E43" s="27" t="s">
        <v>66</v>
      </c>
      <c r="F43" s="22">
        <v>14</v>
      </c>
      <c r="G43" s="8"/>
      <c r="H43" s="9">
        <f>F43*G43</f>
        <v>0</v>
      </c>
      <c r="I43" s="13"/>
      <c r="J43" s="23"/>
    </row>
    <row r="44" spans="1:10" s="7" customFormat="1" ht="18.899999999999999" customHeight="1" x14ac:dyDescent="0.25">
      <c r="A44" s="101" t="s">
        <v>67</v>
      </c>
      <c r="B44" s="102"/>
      <c r="C44" s="103"/>
      <c r="D44" s="26" t="s">
        <v>20</v>
      </c>
      <c r="E44" s="27" t="s">
        <v>68</v>
      </c>
      <c r="F44" s="22">
        <v>14</v>
      </c>
      <c r="G44" s="8"/>
      <c r="H44" s="9">
        <f>F44*G44</f>
        <v>0</v>
      </c>
      <c r="I44" s="13"/>
      <c r="J44" s="23"/>
    </row>
    <row r="45" spans="1:10" s="7" customFormat="1" ht="18.899999999999999" customHeight="1" x14ac:dyDescent="0.25">
      <c r="A45" s="101" t="s">
        <v>69</v>
      </c>
      <c r="B45" s="102"/>
      <c r="C45" s="103"/>
      <c r="D45" s="26" t="s">
        <v>20</v>
      </c>
      <c r="E45" s="27" t="s">
        <v>70</v>
      </c>
      <c r="F45" s="22">
        <v>14</v>
      </c>
      <c r="G45" s="8"/>
      <c r="H45" s="9">
        <f t="shared" ref="H45:H49" si="2">F45*G45</f>
        <v>0</v>
      </c>
      <c r="I45" s="13"/>
      <c r="J45" s="23"/>
    </row>
    <row r="46" spans="1:10" s="7" customFormat="1" ht="18.899999999999999" customHeight="1" x14ac:dyDescent="0.25">
      <c r="A46" s="101" t="s">
        <v>71</v>
      </c>
      <c r="B46" s="102"/>
      <c r="C46" s="103"/>
      <c r="D46" s="26" t="s">
        <v>20</v>
      </c>
      <c r="E46" s="27" t="s">
        <v>72</v>
      </c>
      <c r="F46" s="22">
        <v>14</v>
      </c>
      <c r="G46" s="8"/>
      <c r="H46" s="9">
        <f>F46*G46</f>
        <v>0</v>
      </c>
      <c r="I46" s="13"/>
      <c r="J46" s="23"/>
    </row>
    <row r="47" spans="1:10" s="7" customFormat="1" ht="18.899999999999999" customHeight="1" x14ac:dyDescent="0.25">
      <c r="A47" s="101" t="s">
        <v>73</v>
      </c>
      <c r="B47" s="102"/>
      <c r="C47" s="103"/>
      <c r="D47" s="26" t="s">
        <v>74</v>
      </c>
      <c r="E47" s="27" t="s">
        <v>75</v>
      </c>
      <c r="F47" s="22">
        <v>14</v>
      </c>
      <c r="G47" s="8"/>
      <c r="H47" s="9">
        <f t="shared" si="2"/>
        <v>0</v>
      </c>
      <c r="I47" s="13"/>
      <c r="J47" s="23"/>
    </row>
    <row r="48" spans="1:10" s="7" customFormat="1" ht="18.899999999999999" customHeight="1" x14ac:dyDescent="0.25">
      <c r="A48" s="101" t="s">
        <v>76</v>
      </c>
      <c r="B48" s="102"/>
      <c r="C48" s="103"/>
      <c r="D48" s="26" t="s">
        <v>74</v>
      </c>
      <c r="E48" s="27" t="s">
        <v>77</v>
      </c>
      <c r="F48" s="22">
        <v>14</v>
      </c>
      <c r="G48" s="8"/>
      <c r="H48" s="9">
        <f t="shared" si="2"/>
        <v>0</v>
      </c>
      <c r="I48" s="13"/>
      <c r="J48" s="23"/>
    </row>
    <row r="49" spans="1:10" s="7" customFormat="1" ht="18.899999999999999" customHeight="1" x14ac:dyDescent="0.25">
      <c r="A49" s="101" t="s">
        <v>78</v>
      </c>
      <c r="B49" s="102"/>
      <c r="C49" s="103"/>
      <c r="D49" s="26" t="s">
        <v>79</v>
      </c>
      <c r="E49" s="27" t="s">
        <v>80</v>
      </c>
      <c r="F49" s="22">
        <v>14</v>
      </c>
      <c r="G49" s="8"/>
      <c r="H49" s="9">
        <f t="shared" si="2"/>
        <v>0</v>
      </c>
      <c r="I49" s="13"/>
      <c r="J49" s="23"/>
    </row>
    <row r="50" spans="1:10" s="7" customFormat="1" ht="18.899999999999999" customHeight="1" x14ac:dyDescent="0.25">
      <c r="A50" s="101" t="s">
        <v>81</v>
      </c>
      <c r="B50" s="102"/>
      <c r="C50" s="103"/>
      <c r="D50" s="26" t="s">
        <v>79</v>
      </c>
      <c r="E50" s="27" t="s">
        <v>82</v>
      </c>
      <c r="F50" s="22">
        <v>14</v>
      </c>
      <c r="G50" s="8"/>
      <c r="H50" s="9">
        <f>F50*G50</f>
        <v>0</v>
      </c>
      <c r="I50" s="13"/>
      <c r="J50" s="23"/>
    </row>
    <row r="51" spans="1:10" s="7" customFormat="1" ht="18.899999999999999" customHeight="1" x14ac:dyDescent="0.25">
      <c r="A51" s="101" t="s">
        <v>83</v>
      </c>
      <c r="B51" s="102"/>
      <c r="C51" s="103"/>
      <c r="D51" s="26" t="s">
        <v>84</v>
      </c>
      <c r="E51" s="27" t="s">
        <v>85</v>
      </c>
      <c r="F51" s="22">
        <v>14</v>
      </c>
      <c r="G51" s="8"/>
      <c r="H51" s="9">
        <f>F51*G51</f>
        <v>0</v>
      </c>
      <c r="I51" s="13"/>
      <c r="J51" s="23"/>
    </row>
    <row r="52" spans="1:10" s="7" customFormat="1" ht="18.899999999999999" customHeight="1" x14ac:dyDescent="0.25">
      <c r="A52" s="101" t="s">
        <v>86</v>
      </c>
      <c r="B52" s="102"/>
      <c r="C52" s="103"/>
      <c r="D52" s="26" t="s">
        <v>87</v>
      </c>
      <c r="E52" s="27" t="s">
        <v>88</v>
      </c>
      <c r="F52" s="22">
        <v>14</v>
      </c>
      <c r="G52" s="8"/>
      <c r="H52" s="9">
        <f>F52*G52</f>
        <v>0</v>
      </c>
      <c r="I52" s="13"/>
      <c r="J52" s="23"/>
    </row>
    <row r="53" spans="1:10" s="7" customFormat="1" ht="22.65" customHeight="1" x14ac:dyDescent="0.25">
      <c r="A53" s="98" t="s">
        <v>134</v>
      </c>
      <c r="B53" s="99"/>
      <c r="C53" s="100"/>
      <c r="D53" s="45" t="s">
        <v>12</v>
      </c>
      <c r="E53" s="16" t="s">
        <v>13</v>
      </c>
      <c r="F53" s="17" t="s">
        <v>14</v>
      </c>
      <c r="G53" s="18" t="s">
        <v>15</v>
      </c>
      <c r="H53" s="19" t="s">
        <v>16</v>
      </c>
      <c r="I53" s="11"/>
      <c r="J53" s="23"/>
    </row>
    <row r="54" spans="1:10" s="7" customFormat="1" ht="18.899999999999999" customHeight="1" x14ac:dyDescent="0.25">
      <c r="A54" s="95" t="s">
        <v>89</v>
      </c>
      <c r="B54" s="96"/>
      <c r="C54" s="97"/>
      <c r="D54" s="24" t="s">
        <v>90</v>
      </c>
      <c r="E54" s="25" t="s">
        <v>91</v>
      </c>
      <c r="F54" s="22">
        <v>14</v>
      </c>
      <c r="G54" s="8"/>
      <c r="H54" s="9">
        <f t="shared" ref="H54:H62" si="3">F54*G54</f>
        <v>0</v>
      </c>
      <c r="I54" s="11"/>
      <c r="J54" s="23"/>
    </row>
    <row r="55" spans="1:10" s="7" customFormat="1" ht="18.899999999999999" customHeight="1" x14ac:dyDescent="0.25">
      <c r="A55" s="95" t="s">
        <v>92</v>
      </c>
      <c r="B55" s="96"/>
      <c r="C55" s="97"/>
      <c r="D55" s="24" t="s">
        <v>93</v>
      </c>
      <c r="E55" s="25" t="s">
        <v>94</v>
      </c>
      <c r="F55" s="22">
        <v>14</v>
      </c>
      <c r="G55" s="8"/>
      <c r="H55" s="9">
        <f>F55*G55</f>
        <v>0</v>
      </c>
      <c r="I55" s="11"/>
      <c r="J55" s="23"/>
    </row>
    <row r="56" spans="1:10" s="7" customFormat="1" ht="18.899999999999999" customHeight="1" x14ac:dyDescent="0.25">
      <c r="A56" s="95" t="s">
        <v>95</v>
      </c>
      <c r="B56" s="96"/>
      <c r="C56" s="97"/>
      <c r="D56" s="24" t="s">
        <v>93</v>
      </c>
      <c r="E56" s="25" t="s">
        <v>96</v>
      </c>
      <c r="F56" s="22">
        <v>14</v>
      </c>
      <c r="G56" s="8"/>
      <c r="H56" s="9">
        <f t="shared" si="3"/>
        <v>0</v>
      </c>
      <c r="I56" s="11"/>
      <c r="J56" s="23"/>
    </row>
    <row r="57" spans="1:10" s="7" customFormat="1" ht="18.899999999999999" customHeight="1" x14ac:dyDescent="0.25">
      <c r="A57" s="101" t="s">
        <v>97</v>
      </c>
      <c r="B57" s="102"/>
      <c r="C57" s="103"/>
      <c r="D57" s="26" t="s">
        <v>93</v>
      </c>
      <c r="E57" s="27" t="s">
        <v>98</v>
      </c>
      <c r="F57" s="22">
        <v>14</v>
      </c>
      <c r="G57" s="8"/>
      <c r="H57" s="9">
        <f t="shared" si="3"/>
        <v>0</v>
      </c>
      <c r="I57" s="11"/>
      <c r="J57" s="23"/>
    </row>
    <row r="58" spans="1:10" s="7" customFormat="1" ht="18.899999999999999" customHeight="1" x14ac:dyDescent="0.25">
      <c r="A58" s="95" t="s">
        <v>99</v>
      </c>
      <c r="B58" s="96"/>
      <c r="C58" s="97"/>
      <c r="D58" s="24" t="s">
        <v>100</v>
      </c>
      <c r="E58" s="25" t="s">
        <v>101</v>
      </c>
      <c r="F58" s="22">
        <v>14</v>
      </c>
      <c r="G58" s="8"/>
      <c r="H58" s="9">
        <f t="shared" si="3"/>
        <v>0</v>
      </c>
      <c r="I58" s="11"/>
      <c r="J58" s="23"/>
    </row>
    <row r="59" spans="1:10" s="7" customFormat="1" ht="18.899999999999999" customHeight="1" x14ac:dyDescent="0.25">
      <c r="A59" s="95" t="s">
        <v>102</v>
      </c>
      <c r="B59" s="96"/>
      <c r="C59" s="97"/>
      <c r="D59" s="24" t="s">
        <v>100</v>
      </c>
      <c r="E59" s="25" t="s">
        <v>103</v>
      </c>
      <c r="F59" s="22">
        <v>14</v>
      </c>
      <c r="G59" s="8"/>
      <c r="H59" s="9">
        <f>F59*G59</f>
        <v>0</v>
      </c>
      <c r="I59" s="11"/>
      <c r="J59" s="23"/>
    </row>
    <row r="60" spans="1:10" s="7" customFormat="1" ht="18.899999999999999" customHeight="1" x14ac:dyDescent="0.25">
      <c r="A60" s="95" t="s">
        <v>104</v>
      </c>
      <c r="B60" s="96"/>
      <c r="C60" s="97"/>
      <c r="D60" s="24" t="s">
        <v>105</v>
      </c>
      <c r="E60" s="25" t="s">
        <v>106</v>
      </c>
      <c r="F60" s="22">
        <v>14</v>
      </c>
      <c r="G60" s="8"/>
      <c r="H60" s="9">
        <f>F60*G60</f>
        <v>0</v>
      </c>
      <c r="I60" s="11"/>
      <c r="J60" s="23"/>
    </row>
    <row r="61" spans="1:10" s="7" customFormat="1" ht="18.899999999999999" customHeight="1" x14ac:dyDescent="0.25">
      <c r="A61" s="95" t="s">
        <v>107</v>
      </c>
      <c r="B61" s="96"/>
      <c r="C61" s="97"/>
      <c r="D61" s="24" t="s">
        <v>105</v>
      </c>
      <c r="E61" s="25" t="s">
        <v>108</v>
      </c>
      <c r="F61" s="22">
        <v>14</v>
      </c>
      <c r="G61" s="8"/>
      <c r="H61" s="9">
        <f>F61*G61</f>
        <v>0</v>
      </c>
      <c r="I61" s="11"/>
      <c r="J61" s="23"/>
    </row>
    <row r="62" spans="1:10" s="7" customFormat="1" ht="18.899999999999999" customHeight="1" x14ac:dyDescent="0.25">
      <c r="A62" s="95" t="s">
        <v>109</v>
      </c>
      <c r="B62" s="96"/>
      <c r="C62" s="97"/>
      <c r="D62" s="24" t="s">
        <v>105</v>
      </c>
      <c r="E62" s="25" t="s">
        <v>110</v>
      </c>
      <c r="F62" s="22">
        <v>14</v>
      </c>
      <c r="G62" s="8"/>
      <c r="H62" s="9">
        <f t="shared" si="3"/>
        <v>0</v>
      </c>
      <c r="I62" s="11"/>
      <c r="J62" s="23"/>
    </row>
    <row r="63" spans="1:10" s="7" customFormat="1" ht="18.899999999999999" customHeight="1" x14ac:dyDescent="0.25">
      <c r="A63" s="95" t="s">
        <v>111</v>
      </c>
      <c r="B63" s="96"/>
      <c r="C63" s="97"/>
      <c r="D63" s="24" t="s">
        <v>21</v>
      </c>
      <c r="E63" s="25" t="s">
        <v>112</v>
      </c>
      <c r="F63" s="22">
        <v>14</v>
      </c>
      <c r="G63" s="8"/>
      <c r="H63" s="9">
        <f>F63*G63</f>
        <v>0</v>
      </c>
      <c r="I63" s="11"/>
      <c r="J63" s="23"/>
    </row>
    <row r="64" spans="1:10" s="7" customFormat="1" ht="23.25" customHeight="1" x14ac:dyDescent="0.25">
      <c r="A64" s="92" t="s">
        <v>149</v>
      </c>
      <c r="B64" s="93"/>
      <c r="C64" s="93"/>
      <c r="D64" s="94"/>
      <c r="E64" s="16" t="s">
        <v>13</v>
      </c>
      <c r="F64" s="17" t="s">
        <v>14</v>
      </c>
      <c r="G64" s="18" t="s">
        <v>15</v>
      </c>
      <c r="H64" s="19" t="s">
        <v>16</v>
      </c>
      <c r="I64" s="50"/>
      <c r="J64" s="51"/>
    </row>
    <row r="65" spans="1:10" s="7" customFormat="1" ht="18.899999999999999" customHeight="1" x14ac:dyDescent="0.25">
      <c r="A65" s="95" t="s">
        <v>150</v>
      </c>
      <c r="B65" s="96"/>
      <c r="C65" s="96"/>
      <c r="D65" s="124"/>
      <c r="E65" s="63">
        <v>9780138118341</v>
      </c>
      <c r="F65" s="22">
        <v>266</v>
      </c>
      <c r="G65" s="52"/>
      <c r="H65" s="9">
        <f t="shared" ref="H65:H84" si="4">F65*G65</f>
        <v>0</v>
      </c>
      <c r="I65" s="11"/>
      <c r="J65" s="54"/>
    </row>
    <row r="66" spans="1:10" s="7" customFormat="1" ht="19" customHeight="1" x14ac:dyDescent="0.25">
      <c r="A66" s="95" t="s">
        <v>163</v>
      </c>
      <c r="B66" s="96"/>
      <c r="C66" s="97"/>
      <c r="D66" s="53" t="s">
        <v>18</v>
      </c>
      <c r="E66" s="25" t="s">
        <v>151</v>
      </c>
      <c r="F66" s="22">
        <v>14</v>
      </c>
      <c r="G66" s="52"/>
      <c r="H66" s="9">
        <f t="shared" si="4"/>
        <v>0</v>
      </c>
      <c r="I66" s="11"/>
      <c r="J66" s="54"/>
    </row>
    <row r="67" spans="1:10" s="7" customFormat="1" ht="18.899999999999999" customHeight="1" x14ac:dyDescent="0.25">
      <c r="A67" s="95" t="s">
        <v>164</v>
      </c>
      <c r="B67" s="96"/>
      <c r="C67" s="97"/>
      <c r="D67" s="53" t="s">
        <v>19</v>
      </c>
      <c r="E67" s="25" t="s">
        <v>58</v>
      </c>
      <c r="F67" s="22">
        <v>14</v>
      </c>
      <c r="G67" s="52"/>
      <c r="H67" s="9">
        <f t="shared" si="4"/>
        <v>0</v>
      </c>
      <c r="I67" s="11"/>
      <c r="J67" s="54"/>
    </row>
    <row r="68" spans="1:10" s="7" customFormat="1" ht="18.899999999999999" customHeight="1" x14ac:dyDescent="0.25">
      <c r="A68" s="95" t="s">
        <v>165</v>
      </c>
      <c r="B68" s="96"/>
      <c r="C68" s="97"/>
      <c r="D68" s="53" t="s">
        <v>74</v>
      </c>
      <c r="E68" s="25" t="s">
        <v>77</v>
      </c>
      <c r="F68" s="22">
        <v>14</v>
      </c>
      <c r="G68" s="52"/>
      <c r="H68" s="9">
        <f t="shared" si="4"/>
        <v>0</v>
      </c>
      <c r="I68" s="11"/>
      <c r="J68" s="54"/>
    </row>
    <row r="69" spans="1:10" s="7" customFormat="1" ht="19" customHeight="1" x14ac:dyDescent="0.25">
      <c r="A69" s="95" t="s">
        <v>166</v>
      </c>
      <c r="B69" s="96"/>
      <c r="C69" s="97"/>
      <c r="D69" s="69" t="s">
        <v>74</v>
      </c>
      <c r="E69" s="25" t="s">
        <v>152</v>
      </c>
      <c r="F69" s="22">
        <v>14</v>
      </c>
      <c r="G69" s="52"/>
      <c r="H69" s="9">
        <f t="shared" si="4"/>
        <v>0</v>
      </c>
      <c r="I69" s="11"/>
      <c r="J69" s="54"/>
    </row>
    <row r="70" spans="1:10" s="7" customFormat="1" ht="18.899999999999999" customHeight="1" x14ac:dyDescent="0.25">
      <c r="A70" s="95" t="s">
        <v>167</v>
      </c>
      <c r="B70" s="96"/>
      <c r="C70" s="97"/>
      <c r="D70" s="53" t="s">
        <v>79</v>
      </c>
      <c r="E70" s="25" t="s">
        <v>80</v>
      </c>
      <c r="F70" s="22">
        <v>14</v>
      </c>
      <c r="G70" s="52"/>
      <c r="H70" s="9">
        <f t="shared" si="4"/>
        <v>0</v>
      </c>
      <c r="I70" s="11"/>
      <c r="J70" s="54"/>
    </row>
    <row r="71" spans="1:10" s="7" customFormat="1" ht="18.899999999999999" customHeight="1" x14ac:dyDescent="0.25">
      <c r="A71" s="95" t="s">
        <v>168</v>
      </c>
      <c r="B71" s="96"/>
      <c r="C71" s="97"/>
      <c r="D71" s="53" t="s">
        <v>87</v>
      </c>
      <c r="E71" s="25" t="s">
        <v>88</v>
      </c>
      <c r="F71" s="22">
        <v>14</v>
      </c>
      <c r="G71" s="52"/>
      <c r="H71" s="9">
        <f t="shared" si="4"/>
        <v>0</v>
      </c>
      <c r="I71" s="11"/>
      <c r="J71" s="54"/>
    </row>
    <row r="72" spans="1:10" s="7" customFormat="1" ht="18.5" customHeight="1" x14ac:dyDescent="0.25">
      <c r="A72" s="95" t="s">
        <v>169</v>
      </c>
      <c r="B72" s="96"/>
      <c r="C72" s="97"/>
      <c r="D72" s="69" t="s">
        <v>87</v>
      </c>
      <c r="E72" s="25" t="s">
        <v>153</v>
      </c>
      <c r="F72" s="22">
        <v>14</v>
      </c>
      <c r="G72" s="52"/>
      <c r="H72" s="9">
        <f t="shared" si="4"/>
        <v>0</v>
      </c>
      <c r="I72" s="11"/>
      <c r="J72" s="54"/>
    </row>
    <row r="73" spans="1:10" s="7" customFormat="1" ht="18" customHeight="1" x14ac:dyDescent="0.25">
      <c r="A73" s="95" t="s">
        <v>170</v>
      </c>
      <c r="B73" s="96"/>
      <c r="C73" s="97"/>
      <c r="D73" s="53" t="s">
        <v>90</v>
      </c>
      <c r="E73" s="64" t="s">
        <v>154</v>
      </c>
      <c r="F73" s="22">
        <v>14</v>
      </c>
      <c r="G73" s="52"/>
      <c r="H73" s="9">
        <f t="shared" si="4"/>
        <v>0</v>
      </c>
      <c r="I73" s="11"/>
      <c r="J73" s="54"/>
    </row>
    <row r="74" spans="1:10" s="7" customFormat="1" ht="18.5" customHeight="1" x14ac:dyDescent="0.25">
      <c r="A74" s="95" t="s">
        <v>171</v>
      </c>
      <c r="B74" s="96"/>
      <c r="C74" s="97"/>
      <c r="D74" s="69" t="s">
        <v>90</v>
      </c>
      <c r="E74" s="25" t="s">
        <v>155</v>
      </c>
      <c r="F74" s="22">
        <v>14</v>
      </c>
      <c r="G74" s="52"/>
      <c r="H74" s="9">
        <f t="shared" si="4"/>
        <v>0</v>
      </c>
      <c r="I74" s="11"/>
      <c r="J74" s="54"/>
    </row>
    <row r="75" spans="1:10" s="7" customFormat="1" ht="18.5" customHeight="1" x14ac:dyDescent="0.25">
      <c r="A75" s="95" t="s">
        <v>172</v>
      </c>
      <c r="B75" s="96"/>
      <c r="C75" s="97"/>
      <c r="D75" s="69" t="s">
        <v>90</v>
      </c>
      <c r="E75" s="25" t="s">
        <v>156</v>
      </c>
      <c r="F75" s="22">
        <v>14</v>
      </c>
      <c r="G75" s="52"/>
      <c r="H75" s="9">
        <f t="shared" si="4"/>
        <v>0</v>
      </c>
      <c r="I75" s="11"/>
      <c r="J75" s="54"/>
    </row>
    <row r="76" spans="1:10" s="7" customFormat="1" ht="19" customHeight="1" x14ac:dyDescent="0.25">
      <c r="A76" s="95" t="s">
        <v>173</v>
      </c>
      <c r="B76" s="96"/>
      <c r="C76" s="97"/>
      <c r="D76" s="53" t="s">
        <v>93</v>
      </c>
      <c r="E76" s="25" t="s">
        <v>157</v>
      </c>
      <c r="F76" s="22">
        <v>14</v>
      </c>
      <c r="G76" s="52"/>
      <c r="H76" s="9">
        <f t="shared" si="4"/>
        <v>0</v>
      </c>
      <c r="I76" s="11"/>
      <c r="J76" s="54"/>
    </row>
    <row r="77" spans="1:10" s="7" customFormat="1" ht="18.899999999999999" customHeight="1" x14ac:dyDescent="0.25">
      <c r="A77" s="95" t="s">
        <v>174</v>
      </c>
      <c r="B77" s="96"/>
      <c r="C77" s="97"/>
      <c r="D77" s="53" t="s">
        <v>100</v>
      </c>
      <c r="E77" s="25" t="s">
        <v>103</v>
      </c>
      <c r="F77" s="22">
        <v>14</v>
      </c>
      <c r="G77" s="52"/>
      <c r="H77" s="9">
        <f t="shared" si="4"/>
        <v>0</v>
      </c>
      <c r="I77" s="11"/>
      <c r="J77" s="54"/>
    </row>
    <row r="78" spans="1:10" s="7" customFormat="1" ht="18.899999999999999" customHeight="1" x14ac:dyDescent="0.25">
      <c r="A78" s="95" t="s">
        <v>175</v>
      </c>
      <c r="B78" s="96"/>
      <c r="C78" s="97"/>
      <c r="D78" s="53" t="s">
        <v>105</v>
      </c>
      <c r="E78" s="25" t="s">
        <v>110</v>
      </c>
      <c r="F78" s="22">
        <v>14</v>
      </c>
      <c r="G78" s="52"/>
      <c r="H78" s="9">
        <f t="shared" si="4"/>
        <v>0</v>
      </c>
      <c r="I78" s="11"/>
      <c r="J78" s="54"/>
    </row>
    <row r="79" spans="1:10" s="7" customFormat="1" ht="18.899999999999999" customHeight="1" x14ac:dyDescent="0.25">
      <c r="A79" s="95" t="s">
        <v>176</v>
      </c>
      <c r="B79" s="96"/>
      <c r="C79" s="97"/>
      <c r="D79" s="53" t="s">
        <v>105</v>
      </c>
      <c r="E79" s="65" t="s">
        <v>106</v>
      </c>
      <c r="F79" s="22">
        <v>14</v>
      </c>
      <c r="G79" s="52"/>
      <c r="H79" s="9">
        <f t="shared" si="4"/>
        <v>0</v>
      </c>
      <c r="I79" s="11"/>
      <c r="J79" s="54"/>
    </row>
    <row r="80" spans="1:10" s="7" customFormat="1" ht="18.899999999999999" customHeight="1" x14ac:dyDescent="0.25">
      <c r="A80" s="95" t="s">
        <v>177</v>
      </c>
      <c r="B80" s="96"/>
      <c r="C80" s="97"/>
      <c r="D80" s="53" t="s">
        <v>21</v>
      </c>
      <c r="E80" s="64" t="s">
        <v>158</v>
      </c>
      <c r="F80" s="22">
        <v>14</v>
      </c>
      <c r="G80" s="52"/>
      <c r="H80" s="9">
        <f t="shared" si="4"/>
        <v>0</v>
      </c>
      <c r="I80" s="11"/>
      <c r="J80" s="54"/>
    </row>
    <row r="81" spans="1:10" s="7" customFormat="1" ht="18.899999999999999" customHeight="1" x14ac:dyDescent="0.25">
      <c r="A81" s="95" t="s">
        <v>179</v>
      </c>
      <c r="B81" s="96"/>
      <c r="C81" s="97"/>
      <c r="D81" s="69" t="s">
        <v>188</v>
      </c>
      <c r="E81" s="66" t="s">
        <v>160</v>
      </c>
      <c r="F81" s="22">
        <v>14</v>
      </c>
      <c r="G81" s="67"/>
      <c r="H81" s="9">
        <f t="shared" ref="H81:H83" si="5">F81*G81</f>
        <v>0</v>
      </c>
      <c r="I81" s="11"/>
      <c r="J81" s="68"/>
    </row>
    <row r="82" spans="1:10" s="7" customFormat="1" ht="18.899999999999999" customHeight="1" x14ac:dyDescent="0.25">
      <c r="A82" s="95" t="s">
        <v>180</v>
      </c>
      <c r="B82" s="96"/>
      <c r="C82" s="97"/>
      <c r="D82" s="69" t="s">
        <v>22</v>
      </c>
      <c r="E82" s="25" t="s">
        <v>161</v>
      </c>
      <c r="F82" s="22">
        <v>14</v>
      </c>
      <c r="G82" s="67"/>
      <c r="H82" s="9">
        <f t="shared" si="5"/>
        <v>0</v>
      </c>
      <c r="I82" s="11"/>
      <c r="J82" s="68"/>
    </row>
    <row r="83" spans="1:10" s="7" customFormat="1" ht="18.899999999999999" customHeight="1" x14ac:dyDescent="0.25">
      <c r="A83" s="95" t="s">
        <v>181</v>
      </c>
      <c r="B83" s="96"/>
      <c r="C83" s="97"/>
      <c r="D83" s="69" t="s">
        <v>189</v>
      </c>
      <c r="E83" s="25" t="s">
        <v>162</v>
      </c>
      <c r="F83" s="22">
        <v>14</v>
      </c>
      <c r="G83" s="67"/>
      <c r="H83" s="9">
        <f t="shared" si="5"/>
        <v>0</v>
      </c>
      <c r="I83" s="11"/>
      <c r="J83" s="68"/>
    </row>
    <row r="84" spans="1:10" s="7" customFormat="1" ht="18.899999999999999" customHeight="1" x14ac:dyDescent="0.25">
      <c r="A84" s="95" t="s">
        <v>178</v>
      </c>
      <c r="B84" s="96"/>
      <c r="C84" s="97"/>
      <c r="D84" s="53" t="s">
        <v>190</v>
      </c>
      <c r="E84" s="25" t="s">
        <v>159</v>
      </c>
      <c r="F84" s="22">
        <v>14</v>
      </c>
      <c r="G84" s="52"/>
      <c r="H84" s="9">
        <f t="shared" si="4"/>
        <v>0</v>
      </c>
      <c r="I84" s="11"/>
      <c r="J84" s="54"/>
    </row>
    <row r="85" spans="1:10" s="7" customFormat="1" ht="19.5" customHeight="1" x14ac:dyDescent="0.25">
      <c r="A85" s="114" t="s">
        <v>113</v>
      </c>
      <c r="B85" s="114"/>
      <c r="C85" s="114"/>
      <c r="D85" s="114"/>
      <c r="E85" s="114"/>
      <c r="F85" s="114"/>
      <c r="G85" s="114"/>
      <c r="H85" s="114"/>
      <c r="I85" s="11"/>
      <c r="J85" s="14"/>
    </row>
    <row r="86" spans="1:10" s="7" customFormat="1" ht="22.65" customHeight="1" x14ac:dyDescent="0.25">
      <c r="A86" s="107" t="s">
        <v>114</v>
      </c>
      <c r="B86" s="107"/>
      <c r="C86" s="107"/>
      <c r="D86" s="107"/>
      <c r="E86" s="10" t="s">
        <v>115</v>
      </c>
      <c r="F86" s="28">
        <v>117.75</v>
      </c>
      <c r="G86" s="12"/>
      <c r="H86" s="9">
        <f t="shared" ref="H86:H94" si="6">F86*G86</f>
        <v>0</v>
      </c>
      <c r="I86" s="11"/>
      <c r="J86" s="14"/>
    </row>
    <row r="87" spans="1:10" s="7" customFormat="1" ht="30.75" customHeight="1" x14ac:dyDescent="0.25">
      <c r="A87" s="107" t="s">
        <v>193</v>
      </c>
      <c r="B87" s="107"/>
      <c r="C87" s="107"/>
      <c r="D87" s="107"/>
      <c r="E87" s="10" t="s">
        <v>194</v>
      </c>
      <c r="F87" s="28">
        <v>516.5</v>
      </c>
      <c r="G87" s="12"/>
      <c r="H87" s="9">
        <f t="shared" si="6"/>
        <v>0</v>
      </c>
      <c r="I87" s="11"/>
      <c r="J87" s="14"/>
    </row>
    <row r="88" spans="1:10" s="7" customFormat="1" ht="19.5" customHeight="1" x14ac:dyDescent="0.25">
      <c r="A88" s="115" t="s">
        <v>139</v>
      </c>
      <c r="B88" s="115"/>
      <c r="C88" s="115"/>
      <c r="D88" s="115"/>
      <c r="E88" s="115"/>
      <c r="F88" s="115"/>
      <c r="G88" s="115"/>
      <c r="H88" s="115"/>
      <c r="I88" s="11"/>
      <c r="J88" s="14"/>
    </row>
    <row r="89" spans="1:10" s="7" customFormat="1" ht="18.899999999999999" customHeight="1" x14ac:dyDescent="0.25">
      <c r="A89" s="107" t="s">
        <v>116</v>
      </c>
      <c r="B89" s="107"/>
      <c r="C89" s="107"/>
      <c r="D89" s="107"/>
      <c r="E89" s="10" t="s">
        <v>117</v>
      </c>
      <c r="F89" s="29">
        <v>114.75</v>
      </c>
      <c r="G89" s="12"/>
      <c r="H89" s="9">
        <f t="shared" si="6"/>
        <v>0</v>
      </c>
      <c r="I89" s="11"/>
      <c r="J89" s="14"/>
    </row>
    <row r="90" spans="1:10" s="7" customFormat="1" ht="18.899999999999999" customHeight="1" x14ac:dyDescent="0.25">
      <c r="A90" s="107" t="s">
        <v>118</v>
      </c>
      <c r="B90" s="107"/>
      <c r="C90" s="107"/>
      <c r="D90" s="107"/>
      <c r="E90" s="10" t="s">
        <v>119</v>
      </c>
      <c r="F90" s="30">
        <v>403</v>
      </c>
      <c r="G90" s="12"/>
      <c r="H90" s="9">
        <f t="shared" si="6"/>
        <v>0</v>
      </c>
      <c r="I90" s="11"/>
      <c r="J90" s="14"/>
    </row>
    <row r="91" spans="1:10" s="7" customFormat="1" ht="18.899999999999999" customHeight="1" x14ac:dyDescent="0.25">
      <c r="A91" s="107" t="s">
        <v>120</v>
      </c>
      <c r="B91" s="107"/>
      <c r="C91" s="107"/>
      <c r="D91" s="107"/>
      <c r="E91" s="10" t="s">
        <v>121</v>
      </c>
      <c r="F91" s="29">
        <v>114.75</v>
      </c>
      <c r="G91" s="12"/>
      <c r="H91" s="9">
        <f t="shared" si="6"/>
        <v>0</v>
      </c>
      <c r="I91" s="11"/>
      <c r="J91" s="14"/>
    </row>
    <row r="92" spans="1:10" s="7" customFormat="1" ht="18.899999999999999" customHeight="1" x14ac:dyDescent="0.25">
      <c r="A92" s="107" t="s">
        <v>122</v>
      </c>
      <c r="B92" s="107"/>
      <c r="C92" s="107"/>
      <c r="D92" s="107"/>
      <c r="E92" s="10" t="s">
        <v>123</v>
      </c>
      <c r="F92" s="30">
        <v>403</v>
      </c>
      <c r="G92" s="12"/>
      <c r="H92" s="9">
        <f t="shared" ref="H92" si="7">F92*G92</f>
        <v>0</v>
      </c>
      <c r="I92" s="11"/>
      <c r="J92" s="51"/>
    </row>
    <row r="93" spans="1:10" s="7" customFormat="1" ht="19.5" customHeight="1" x14ac:dyDescent="0.25">
      <c r="A93" s="116" t="s">
        <v>144</v>
      </c>
      <c r="B93" s="116"/>
      <c r="C93" s="116"/>
      <c r="D93" s="116"/>
      <c r="E93" s="116"/>
      <c r="F93" s="116"/>
      <c r="G93" s="116"/>
      <c r="H93" s="116"/>
      <c r="I93" s="11"/>
      <c r="J93" s="51"/>
    </row>
    <row r="94" spans="1:10" s="7" customFormat="1" ht="18.899999999999999" customHeight="1" x14ac:dyDescent="0.25">
      <c r="A94" s="107" t="s">
        <v>145</v>
      </c>
      <c r="B94" s="107"/>
      <c r="C94" s="107"/>
      <c r="D94" s="107"/>
      <c r="E94" s="10" t="s">
        <v>138</v>
      </c>
      <c r="F94" s="29">
        <v>138.75</v>
      </c>
      <c r="G94" s="12"/>
      <c r="H94" s="9">
        <f t="shared" si="6"/>
        <v>0</v>
      </c>
      <c r="I94" s="11"/>
      <c r="J94" s="51"/>
    </row>
    <row r="95" spans="1:10" s="7" customFormat="1" ht="18.899999999999999" customHeight="1" x14ac:dyDescent="0.25">
      <c r="A95" s="107" t="s">
        <v>146</v>
      </c>
      <c r="B95" s="107"/>
      <c r="C95" s="107"/>
      <c r="D95" s="107"/>
      <c r="E95" s="10" t="s">
        <v>140</v>
      </c>
      <c r="F95" s="30">
        <v>385.75</v>
      </c>
      <c r="G95" s="12"/>
      <c r="H95" s="9">
        <f t="shared" ref="H95:H101" si="8">F95*G95</f>
        <v>0</v>
      </c>
      <c r="I95" s="11"/>
      <c r="J95" s="51"/>
    </row>
    <row r="96" spans="1:10" s="7" customFormat="1" ht="19.5" customHeight="1" x14ac:dyDescent="0.25">
      <c r="A96" s="123" t="s">
        <v>147</v>
      </c>
      <c r="B96" s="123"/>
      <c r="C96" s="123"/>
      <c r="D96" s="123"/>
      <c r="E96" s="123"/>
      <c r="F96" s="123"/>
      <c r="G96" s="123"/>
      <c r="H96" s="123"/>
      <c r="I96" s="11"/>
      <c r="J96" s="51"/>
    </row>
    <row r="97" spans="1:10" s="7" customFormat="1" ht="18.899999999999999" customHeight="1" x14ac:dyDescent="0.25">
      <c r="A97" s="107" t="s">
        <v>184</v>
      </c>
      <c r="B97" s="107"/>
      <c r="C97" s="107"/>
      <c r="D97" s="107"/>
      <c r="E97" s="10" t="s">
        <v>148</v>
      </c>
      <c r="F97" s="30">
        <v>457.25</v>
      </c>
      <c r="G97" s="12"/>
      <c r="H97" s="9">
        <f t="shared" ref="H97:H98" si="9">F97*G97</f>
        <v>0</v>
      </c>
      <c r="I97" s="11"/>
      <c r="J97" s="51"/>
    </row>
    <row r="98" spans="1:10" s="7" customFormat="1" ht="18.899999999999999" customHeight="1" x14ac:dyDescent="0.25">
      <c r="A98" s="120" t="s">
        <v>191</v>
      </c>
      <c r="B98" s="121"/>
      <c r="C98" s="121"/>
      <c r="D98" s="122"/>
      <c r="E98" s="10" t="s">
        <v>192</v>
      </c>
      <c r="F98" s="62">
        <v>1241</v>
      </c>
      <c r="G98" s="12"/>
      <c r="H98" s="9">
        <f t="shared" si="9"/>
        <v>0</v>
      </c>
      <c r="I98" s="11"/>
      <c r="J98" s="51"/>
    </row>
    <row r="99" spans="1:10" s="7" customFormat="1" ht="19.5" customHeight="1" x14ac:dyDescent="0.25">
      <c r="A99" s="117" t="s">
        <v>141</v>
      </c>
      <c r="B99" s="118"/>
      <c r="C99" s="118"/>
      <c r="D99" s="118"/>
      <c r="E99" s="118"/>
      <c r="F99" s="118"/>
      <c r="G99" s="118"/>
      <c r="H99" s="119"/>
      <c r="I99" s="11"/>
      <c r="J99" s="51"/>
    </row>
    <row r="100" spans="1:10" s="7" customFormat="1" ht="18.899999999999999" customHeight="1" x14ac:dyDescent="0.25">
      <c r="A100" s="120" t="s">
        <v>142</v>
      </c>
      <c r="B100" s="121"/>
      <c r="C100" s="121"/>
      <c r="D100" s="122"/>
      <c r="E100" s="10" t="s">
        <v>182</v>
      </c>
      <c r="F100" s="29">
        <v>61</v>
      </c>
      <c r="G100" s="12"/>
      <c r="H100" s="9">
        <f t="shared" si="8"/>
        <v>0</v>
      </c>
      <c r="I100" s="11"/>
      <c r="J100" s="51"/>
    </row>
    <row r="101" spans="1:10" s="7" customFormat="1" ht="18.899999999999999" customHeight="1" x14ac:dyDescent="0.25">
      <c r="A101" s="108" t="s">
        <v>143</v>
      </c>
      <c r="B101" s="109"/>
      <c r="C101" s="109"/>
      <c r="D101" s="110"/>
      <c r="E101" s="10" t="s">
        <v>183</v>
      </c>
      <c r="F101" s="30">
        <v>70.25</v>
      </c>
      <c r="G101" s="12"/>
      <c r="H101" s="9">
        <f t="shared" si="8"/>
        <v>0</v>
      </c>
      <c r="I101" s="11"/>
      <c r="J101" s="14"/>
    </row>
    <row r="102" spans="1:10" s="4" customFormat="1" ht="18" customHeight="1" x14ac:dyDescent="0.25">
      <c r="A102" s="31"/>
      <c r="B102" s="32"/>
      <c r="C102" s="33"/>
      <c r="E102" s="34"/>
      <c r="F102" s="35"/>
      <c r="G102" s="48" t="s">
        <v>127</v>
      </c>
      <c r="H102" s="36">
        <f>SUM(H16:H101)</f>
        <v>0</v>
      </c>
    </row>
    <row r="103" spans="1:10" s="4" customFormat="1" ht="18" customHeight="1" x14ac:dyDescent="0.35">
      <c r="A103" s="111"/>
      <c r="B103" s="111"/>
      <c r="C103" s="111"/>
      <c r="E103" s="37"/>
      <c r="F103" s="38"/>
      <c r="G103" s="49" t="s">
        <v>128</v>
      </c>
      <c r="H103" s="39">
        <f>H102*0.05</f>
        <v>0</v>
      </c>
    </row>
    <row r="104" spans="1:10" s="4" customFormat="1" ht="18" customHeight="1" x14ac:dyDescent="0.25">
      <c r="A104" s="112"/>
      <c r="B104" s="112"/>
      <c r="C104" s="112"/>
      <c r="E104" s="37"/>
      <c r="F104" s="38"/>
      <c r="G104" s="49" t="s">
        <v>129</v>
      </c>
      <c r="H104" s="39">
        <f>H102*0.07</f>
        <v>0</v>
      </c>
    </row>
    <row r="105" spans="1:10" s="4" customFormat="1" ht="18" customHeight="1" x14ac:dyDescent="0.25">
      <c r="A105" s="113"/>
      <c r="B105" s="113"/>
      <c r="C105" s="113"/>
      <c r="E105" s="34"/>
      <c r="F105" s="35"/>
      <c r="G105" s="48" t="s">
        <v>130</v>
      </c>
      <c r="H105" s="39">
        <f>H102+H103+H104</f>
        <v>0</v>
      </c>
    </row>
    <row r="106" spans="1:10" s="4" customFormat="1" ht="18" customHeight="1" x14ac:dyDescent="0.35">
      <c r="B106" s="40"/>
      <c r="C106" s="40"/>
      <c r="D106" s="41"/>
      <c r="G106" s="42"/>
    </row>
    <row r="107" spans="1:10" s="4" customFormat="1" ht="4.6500000000000004" customHeight="1" x14ac:dyDescent="0.35">
      <c r="A107" s="1"/>
      <c r="B107" s="1"/>
      <c r="C107" s="1"/>
      <c r="D107" s="1"/>
      <c r="E107" s="2"/>
      <c r="F107" s="43"/>
      <c r="G107" s="1"/>
      <c r="H107" s="3"/>
    </row>
    <row r="108" spans="1:10" s="4" customFormat="1" ht="13.65" customHeight="1" x14ac:dyDescent="0.35">
      <c r="A108" s="1"/>
      <c r="B108" s="1"/>
      <c r="C108" s="1"/>
      <c r="D108" s="1"/>
      <c r="E108" s="2"/>
      <c r="F108" s="43"/>
      <c r="G108" s="1"/>
      <c r="H108" s="44" t="s">
        <v>131</v>
      </c>
    </row>
    <row r="109" spans="1:10" s="4" customFormat="1" ht="13.65" customHeight="1" x14ac:dyDescent="0.35">
      <c r="A109" s="1"/>
      <c r="B109" s="1"/>
      <c r="C109" s="1"/>
      <c r="D109" s="1"/>
      <c r="E109" s="2"/>
      <c r="F109" s="43"/>
      <c r="G109" s="1"/>
      <c r="H109" s="44" t="s">
        <v>124</v>
      </c>
    </row>
    <row r="110" spans="1:10" s="4" customFormat="1" ht="13.65" customHeight="1" x14ac:dyDescent="0.35">
      <c r="A110" s="1"/>
      <c r="B110" s="1"/>
      <c r="C110" s="1"/>
      <c r="D110" s="1"/>
      <c r="E110" s="2"/>
      <c r="F110" s="43"/>
      <c r="G110" s="1"/>
      <c r="H110" s="44" t="s">
        <v>125</v>
      </c>
    </row>
    <row r="111" spans="1:10" s="4" customFormat="1" ht="22.65" customHeight="1" x14ac:dyDescent="0.35">
      <c r="A111" s="106"/>
      <c r="B111" s="106"/>
      <c r="C111" s="106"/>
      <c r="D111" s="106"/>
      <c r="E111" s="106"/>
      <c r="F111" s="106"/>
      <c r="G111" s="106"/>
      <c r="H111" s="106"/>
    </row>
    <row r="112" spans="1:10" s="4" customFormat="1" ht="13.65" customHeight="1" x14ac:dyDescent="0.35">
      <c r="A112" s="1"/>
      <c r="B112" s="1"/>
      <c r="C112" s="1"/>
      <c r="D112" s="1"/>
      <c r="E112" s="2"/>
      <c r="F112" s="43"/>
      <c r="G112" s="1"/>
      <c r="H112" s="3"/>
    </row>
    <row r="113" spans="1:8" s="4" customFormat="1" ht="13.65" customHeight="1" x14ac:dyDescent="0.35">
      <c r="A113" s="1"/>
      <c r="B113" s="1"/>
      <c r="C113" s="1"/>
      <c r="D113" s="1"/>
      <c r="E113" s="2"/>
      <c r="F113" s="43"/>
      <c r="G113" s="1"/>
      <c r="H113" s="3"/>
    </row>
    <row r="114" spans="1:8" s="4" customFormat="1" ht="13.65" customHeight="1" x14ac:dyDescent="0.35">
      <c r="A114" s="1"/>
      <c r="B114" s="1"/>
      <c r="C114" s="1"/>
      <c r="D114" s="1"/>
      <c r="E114" s="2"/>
      <c r="F114" s="43"/>
      <c r="G114" s="1"/>
      <c r="H114" s="3"/>
    </row>
  </sheetData>
  <mergeCells count="113">
    <mergeCell ref="A65:D65"/>
    <mergeCell ref="A64:D64"/>
    <mergeCell ref="A63:C63"/>
    <mergeCell ref="A66:C66"/>
    <mergeCell ref="A82:C82"/>
    <mergeCell ref="A81:C81"/>
    <mergeCell ref="A83:C83"/>
    <mergeCell ref="A84:C84"/>
    <mergeCell ref="A80:C80"/>
    <mergeCell ref="A79:C79"/>
    <mergeCell ref="A78:C78"/>
    <mergeCell ref="A77:C77"/>
    <mergeCell ref="A76:C7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111:H111"/>
    <mergeCell ref="A90:D90"/>
    <mergeCell ref="A91:D91"/>
    <mergeCell ref="A101:D101"/>
    <mergeCell ref="A103:C103"/>
    <mergeCell ref="A104:C104"/>
    <mergeCell ref="A105:C105"/>
    <mergeCell ref="A85:H85"/>
    <mergeCell ref="A86:D86"/>
    <mergeCell ref="A87:D87"/>
    <mergeCell ref="A88:H88"/>
    <mergeCell ref="A89:D89"/>
    <mergeCell ref="A92:D92"/>
    <mergeCell ref="A93:H93"/>
    <mergeCell ref="A94:D94"/>
    <mergeCell ref="A95:D95"/>
    <mergeCell ref="A99:H99"/>
    <mergeCell ref="A100:D100"/>
    <mergeCell ref="A96:H96"/>
    <mergeCell ref="A97:D97"/>
    <mergeCell ref="A98:D98"/>
    <mergeCell ref="A57:C5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48:C48"/>
    <mergeCell ref="A49:C49"/>
    <mergeCell ref="A50:C50"/>
    <mergeCell ref="A51:C51"/>
    <mergeCell ref="A52:C52"/>
    <mergeCell ref="A42:C42"/>
    <mergeCell ref="A43:C43"/>
    <mergeCell ref="A44:C44"/>
    <mergeCell ref="A45:C45"/>
    <mergeCell ref="A46:C46"/>
    <mergeCell ref="A47:C47"/>
    <mergeCell ref="A37:C37"/>
    <mergeCell ref="A38:C38"/>
    <mergeCell ref="A39:C39"/>
    <mergeCell ref="A40:C40"/>
    <mergeCell ref="A41:C41"/>
    <mergeCell ref="A31:C31"/>
    <mergeCell ref="F31:H31"/>
    <mergeCell ref="A32:C32"/>
    <mergeCell ref="A33:C33"/>
    <mergeCell ref="A34:C34"/>
    <mergeCell ref="A35:C35"/>
    <mergeCell ref="A29:D29"/>
    <mergeCell ref="A30:D30"/>
    <mergeCell ref="A19:H19"/>
    <mergeCell ref="A20:D20"/>
    <mergeCell ref="A21:D21"/>
    <mergeCell ref="A22:D22"/>
    <mergeCell ref="A23:H23"/>
    <mergeCell ref="A24:D24"/>
    <mergeCell ref="A36:C36"/>
    <mergeCell ref="A14:H14"/>
    <mergeCell ref="A16:D16"/>
    <mergeCell ref="A15:D15"/>
    <mergeCell ref="A17:D17"/>
    <mergeCell ref="A18:D18"/>
    <mergeCell ref="A25:D25"/>
    <mergeCell ref="A26:D26"/>
    <mergeCell ref="A27:H27"/>
    <mergeCell ref="A28:D28"/>
    <mergeCell ref="A1:H1"/>
    <mergeCell ref="A5:H5"/>
    <mergeCell ref="D7:H7"/>
    <mergeCell ref="D8:H8"/>
    <mergeCell ref="D9:H9"/>
    <mergeCell ref="D10:H10"/>
    <mergeCell ref="D11:H11"/>
    <mergeCell ref="D12:H12"/>
    <mergeCell ref="D13:H13"/>
    <mergeCell ref="A8:C8"/>
    <mergeCell ref="A9:C9"/>
    <mergeCell ref="A10:C10"/>
    <mergeCell ref="A2:H2"/>
    <mergeCell ref="A3:H3"/>
    <mergeCell ref="A4:H4"/>
    <mergeCell ref="A6:H6"/>
    <mergeCell ref="A7:C7"/>
    <mergeCell ref="A11:C11"/>
    <mergeCell ref="A12:C12"/>
    <mergeCell ref="A13:C13"/>
  </mergeCells>
  <pageMargins left="0.7" right="0.7" top="0.75" bottom="0.75" header="0.3" footer="0.3"/>
  <pageSetup scale="54" orientation="portrait" r:id="rId1"/>
  <rowBreaks count="2" manualBreakCount="2">
    <brk id="41" max="7" man="1"/>
    <brk id="8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4D34F74-C123-458C-9F6B-76F14AC94B83}"/>
</file>

<file path=customXml/itemProps2.xml><?xml version="1.0" encoding="utf-8"?>
<ds:datastoreItem xmlns:ds="http://schemas.openxmlformats.org/officeDocument/2006/customXml" ds:itemID="{8303D59E-4632-4343-93EC-7839519FFE30}"/>
</file>

<file path=customXml/itemProps3.xml><?xml version="1.0" encoding="utf-8"?>
<ds:datastoreItem xmlns:ds="http://schemas.openxmlformats.org/officeDocument/2006/customXml" ds:itemID="{E09E7D73-5E1F-468A-B4FF-6D9263B08E85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Mikayla Castello</cp:lastModifiedBy>
  <cp:lastPrinted>2024-08-28T14:12:17Z</cp:lastPrinted>
  <dcterms:created xsi:type="dcterms:W3CDTF">2015-06-05T18:17:20Z</dcterms:created>
  <dcterms:modified xsi:type="dcterms:W3CDTF">2024-08-28T14:12:28Z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