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Immersion\"/>
    </mc:Choice>
  </mc:AlternateContent>
  <xr:revisionPtr revIDLastSave="0" documentId="13_ncr:1_{3F4A98E5-849E-410F-8D7B-D74910A747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mmersion" sheetId="1" r:id="rId1"/>
  </sheets>
  <definedNames>
    <definedName name="_xlnm.Print_Area" localSheetId="0">Immersion!$A$1:$H$192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6" i="1"/>
  <c r="H77" i="1"/>
  <c r="H78" i="1"/>
  <c r="H79" i="1"/>
  <c r="H80" i="1"/>
  <c r="H81" i="1"/>
  <c r="H82" i="1"/>
  <c r="H83" i="1"/>
  <c r="H84" i="1"/>
  <c r="H85" i="1"/>
  <c r="H87" i="1"/>
  <c r="H88" i="1"/>
  <c r="H89" i="1"/>
  <c r="H90" i="1"/>
  <c r="H91" i="1"/>
  <c r="H92" i="1"/>
  <c r="H93" i="1"/>
  <c r="H94" i="1"/>
  <c r="H95" i="1"/>
  <c r="H96" i="1"/>
  <c r="H99" i="1"/>
  <c r="H100" i="1"/>
  <c r="H101" i="1"/>
  <c r="H103" i="1"/>
  <c r="H104" i="1"/>
  <c r="H105" i="1"/>
  <c r="H107" i="1"/>
  <c r="H108" i="1"/>
  <c r="H109" i="1"/>
  <c r="H111" i="1"/>
  <c r="H112" i="1"/>
  <c r="H113" i="1"/>
  <c r="H114" i="1"/>
  <c r="H115" i="1"/>
  <c r="H116" i="1"/>
  <c r="H117" i="1"/>
  <c r="H118" i="1"/>
  <c r="H119" i="1"/>
  <c r="H120" i="1"/>
  <c r="H122" i="1"/>
  <c r="H123" i="1"/>
  <c r="H124" i="1"/>
  <c r="H125" i="1"/>
  <c r="H126" i="1"/>
  <c r="H127" i="1"/>
  <c r="H128" i="1"/>
  <c r="H129" i="1"/>
  <c r="H130" i="1"/>
  <c r="H131" i="1"/>
  <c r="H133" i="1"/>
  <c r="H134" i="1"/>
  <c r="H135" i="1"/>
  <c r="H136" i="1"/>
  <c r="H137" i="1"/>
  <c r="H138" i="1"/>
  <c r="H139" i="1"/>
  <c r="H140" i="1"/>
  <c r="H141" i="1"/>
  <c r="H142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79" i="1"/>
  <c r="H180" i="1"/>
  <c r="H177" i="1"/>
  <c r="H176" i="1"/>
  <c r="H174" i="1"/>
  <c r="H173" i="1"/>
  <c r="H171" i="1"/>
  <c r="H170" i="1"/>
  <c r="H169" i="1"/>
  <c r="H168" i="1"/>
  <c r="H166" i="1"/>
  <c r="H165" i="1"/>
  <c r="H181" i="1" l="1"/>
  <c r="H182" i="1" s="1"/>
  <c r="H183" i="1" l="1"/>
  <c r="H184" i="1" s="1"/>
</calcChain>
</file>

<file path=xl/sharedStrings.xml><?xml version="1.0" encoding="utf-8"?>
<sst xmlns="http://schemas.openxmlformats.org/spreadsheetml/2006/main" count="556" uniqueCount="378">
  <si>
    <t xml:space="preserve">Comprehensive Immersion 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</si>
  <si>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</si>
  <si>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</si>
  <si>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</si>
  <si>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</si>
  <si>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</si>
  <si>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</si>
  <si>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</si>
  <si>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</si>
  <si>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</si>
  <si>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 xml:space="preserve">Email: </t>
  </si>
  <si>
    <t>Phone:</t>
  </si>
  <si>
    <t>Literacy: Les échos de l’île de la Tortue (Grades 1-6)</t>
  </si>
  <si>
    <t>Grade 1</t>
  </si>
  <si>
    <t>Type</t>
  </si>
  <si>
    <t>Niveau</t>
  </si>
  <si>
    <t>ISBN</t>
  </si>
  <si>
    <t>Price</t>
  </si>
  <si>
    <t>Qty</t>
  </si>
  <si>
    <t>Total</t>
  </si>
  <si>
    <t>l’île de la Tortue 1 Classroom Pack 
(60 books: 10 titles, 6 copies each; Teacher’s Guide)</t>
  </si>
  <si>
    <t>9780133256802</t>
  </si>
  <si>
    <t>l’île de la Tortue 1 Library Pack (10 books: 10 titles, 1 copy each)</t>
  </si>
  <si>
    <t>9780133253658</t>
  </si>
  <si>
    <t xml:space="preserve">l’île de la Tortue 1: Guide pédagogique </t>
  </si>
  <si>
    <t>9781770587168</t>
  </si>
  <si>
    <t>Castor et PorcÉpic 
(Beaver and Porcupine)</t>
  </si>
  <si>
    <t>Traditional</t>
  </si>
  <si>
    <t>G</t>
  </si>
  <si>
    <t>9781770586925</t>
  </si>
  <si>
    <t>Colibri et le Grand Feu
(Hummingbird and the Fire)</t>
  </si>
  <si>
    <t>H/I</t>
  </si>
  <si>
    <t>9781770586918</t>
  </si>
  <si>
    <t>Faon reçoit ses taches
(Fawn Gets Her Spots)</t>
  </si>
  <si>
    <t>9781770586949</t>
  </si>
  <si>
    <t>Ours écoute 
(Bear Listens)</t>
  </si>
  <si>
    <t>Modern</t>
  </si>
  <si>
    <t>D/E</t>
  </si>
  <si>
    <t>9781770586871</t>
  </si>
  <si>
    <t>Les bottes de Buniq 
(Buniq’s Boots)</t>
  </si>
  <si>
    <t>F</t>
  </si>
  <si>
    <t>9781770586895</t>
  </si>
  <si>
    <t>Les tours de Coyote 
(Coyote’s Tricks)</t>
  </si>
  <si>
    <t>I/J</t>
  </si>
  <si>
    <t>9781770586932</t>
  </si>
  <si>
    <t>La Nouvelle 
(The New Girl)</t>
  </si>
  <si>
    <t>9781770586901</t>
  </si>
  <si>
    <t>Notre réserve
(Our Reserve)</t>
  </si>
  <si>
    <t>Informational</t>
  </si>
  <si>
    <t>B/C</t>
  </si>
  <si>
    <t>9781770586864</t>
  </si>
  <si>
    <t>Quel est ton métier?
(What Do You Do?)</t>
  </si>
  <si>
    <t>E/F</t>
  </si>
  <si>
    <t>9781770586888</t>
  </si>
  <si>
    <t>C’est génial! 
(That’s Awesome!)</t>
  </si>
  <si>
    <t>K/L</t>
  </si>
  <si>
    <t>9781770586956</t>
  </si>
  <si>
    <t>Les échos de l’île de la Tortue Grade 2</t>
  </si>
  <si>
    <t>l’île de la Tortue 2 Classroom Pack 
(60 books: 10 titles, 6 copies each; Teacher’s Guide)</t>
  </si>
  <si>
    <t>9780133253689</t>
  </si>
  <si>
    <t>l’île de la Tortue 2 Library Pack (10 books: 10 titles, 1 copy each)</t>
  </si>
  <si>
    <t>9780133253641</t>
  </si>
  <si>
    <t xml:space="preserve">l’île de la Tortue 2: Guide pédagogique </t>
  </si>
  <si>
    <t>9781770587175</t>
  </si>
  <si>
    <t>Bison apprend le Respect
(Buffalo Learns Respect)</t>
  </si>
  <si>
    <t>H</t>
  </si>
  <si>
    <t>9781770586963</t>
  </si>
  <si>
    <t>Nuit et Jour 
(Night and Day)</t>
  </si>
  <si>
    <t>J/K</t>
  </si>
  <si>
    <t>9781770587007</t>
  </si>
  <si>
    <t>Petit Ours 
(Little Bear)</t>
  </si>
  <si>
    <t>9781770587014</t>
  </si>
  <si>
    <t>C'était une blague 
(Just Joking)</t>
  </si>
  <si>
    <t>9781770586994</t>
  </si>
  <si>
    <t>Astu besoin d’aide? 
(Help!)</t>
  </si>
  <si>
    <t>9781770586970</t>
  </si>
  <si>
    <t>La danse d’Anisha 
(Anisha’s Dance)</t>
  </si>
  <si>
    <t>9781770587021</t>
  </si>
  <si>
    <t>La Ceinture fléchée 
(The Sash)</t>
  </si>
  <si>
    <t>I</t>
  </si>
  <si>
    <t>9781770586987</t>
  </si>
  <si>
    <t>C’est le temps de célébrer
(Time to Celebrate)</t>
  </si>
  <si>
    <t>9781770587038</t>
  </si>
  <si>
    <t>Un tour du monde 
(Around the World)</t>
  </si>
  <si>
    <t>9781770587045</t>
  </si>
  <si>
    <t>Découvrir l’art 
(Exploring Art)</t>
  </si>
  <si>
    <t>M/N</t>
  </si>
  <si>
    <t>9781770587052</t>
  </si>
  <si>
    <t>l’île de la Tortue 3 Classroom Pack 
(60 books: 10 titles, 6 copies each; Teacher’s Guide)</t>
  </si>
  <si>
    <t>9780133253672</t>
  </si>
  <si>
    <t>l’île de la Tortue 3 Library Pack (10 books: 10 titles, 1 copy each)</t>
  </si>
  <si>
    <t>9780133253634</t>
  </si>
  <si>
    <t>l’île de la Tortue 3: Guide pédagogique</t>
  </si>
  <si>
    <t>9781770587182</t>
  </si>
  <si>
    <t>Le Déluge 
(The Great Flood)</t>
  </si>
  <si>
    <t>N/O</t>
  </si>
  <si>
    <t>9781770587069</t>
  </si>
  <si>
    <t>Koluskap et le Bébé 
(Koluskap and the Baby)</t>
  </si>
  <si>
    <t>9781770587083</t>
  </si>
  <si>
    <t>Corbeau et Baleine 
(Raven and Whale)</t>
  </si>
  <si>
    <t>O/P</t>
  </si>
  <si>
    <t>9781770587120</t>
  </si>
  <si>
    <t>La Chasse 
(The Hunt)</t>
  </si>
  <si>
    <t>9781770587113</t>
  </si>
  <si>
    <t>Téléchargement 
(Download!)</t>
  </si>
  <si>
    <t>9781770587106</t>
  </si>
  <si>
    <t>Le Batteur 
(Drummer Boy)</t>
  </si>
  <si>
    <t>9781770587137</t>
  </si>
  <si>
    <t>Petit Poisson 
(Little Fish)</t>
  </si>
  <si>
    <t>P/Q</t>
  </si>
  <si>
    <t>9781770587144</t>
  </si>
  <si>
    <t>Coup de main 
(Helping Hands)</t>
  </si>
  <si>
    <t>9781770587076</t>
  </si>
  <si>
    <t>Où habitestu? 
(Where Do You Live?)</t>
  </si>
  <si>
    <t>N-21</t>
  </si>
  <si>
    <t>9781770587090</t>
  </si>
  <si>
    <t>Remarquable! 
(Outstanding)</t>
  </si>
  <si>
    <t>Q/R</t>
  </si>
  <si>
    <t>9781770587151</t>
  </si>
  <si>
    <t>Les échos de l’île de la Tortue Grade 4</t>
  </si>
  <si>
    <t>l’île de la Tortue 4 Classroom Pack 
(60 books: 10 titles, 6 copies each; Teacher’s Guide)</t>
  </si>
  <si>
    <t>9780133827453</t>
  </si>
  <si>
    <t>l’île de la Tortue 4 Library Pack (10 books: 10 titles, 1 copy each)</t>
  </si>
  <si>
    <t>9780133827460</t>
  </si>
  <si>
    <t>l’île de la Tortue 4: Guide pédagogique</t>
  </si>
  <si>
    <t>9781770588196</t>
  </si>
  <si>
    <t>Chevrette et Couguar
(Deer and Cougar)</t>
  </si>
  <si>
    <t>9781770587892</t>
  </si>
  <si>
    <t>Le premier maïs
(The First Corn)</t>
  </si>
  <si>
    <t>R</t>
  </si>
  <si>
    <t>9781770587908</t>
  </si>
  <si>
    <t>Le cadeau de la gigue de la rivière Rouge
(The Gift of the Red River Jig)</t>
  </si>
  <si>
    <t>S/T</t>
  </si>
  <si>
    <t>9781770587915</t>
  </si>
  <si>
    <t>Le mystère de la brume
(The Mystery of the Mist)</t>
  </si>
  <si>
    <t>Modern (graphic)</t>
  </si>
  <si>
    <t>R/S</t>
  </si>
  <si>
    <t>9781770587922</t>
  </si>
  <si>
    <t>Des aigles sur la glace
(Eagles on Ice)</t>
  </si>
  <si>
    <t>9781770587939</t>
  </si>
  <si>
    <t>Sabine et l'intimidation
(Sarah and the Bully)</t>
  </si>
  <si>
    <t>9781770587946</t>
  </si>
  <si>
    <t>Kirima Okpik, as de l'invention
(Kirima Okpik, Master Inventor)</t>
  </si>
  <si>
    <t>Modern (novel)</t>
  </si>
  <si>
    <t>9781770587953</t>
  </si>
  <si>
    <t>En route!
(Get Moving!)</t>
  </si>
  <si>
    <t>T/U</t>
  </si>
  <si>
    <t>9781770587960</t>
  </si>
  <si>
    <t>Tout est relié
(Connected)</t>
  </si>
  <si>
    <t>9781770587977</t>
  </si>
  <si>
    <t>Faisons de la musique!
(Making Music)</t>
  </si>
  <si>
    <t>9781770587984</t>
  </si>
  <si>
    <t>Les échos de l’île de la Tortue Grade 5</t>
  </si>
  <si>
    <t xml:space="preserve">l’île de la Tortue 5: Guide pédagogique </t>
  </si>
  <si>
    <t>9781770588202</t>
  </si>
  <si>
    <t>Le protecteur
(The One Who Watches Over)</t>
  </si>
  <si>
    <t>U/V</t>
  </si>
  <si>
    <t>9781770587991</t>
  </si>
  <si>
    <t>Le cerf blanc
(The White Deer)</t>
  </si>
  <si>
    <t>9781770588004</t>
  </si>
  <si>
    <t>La Grande Noirceur
(The Big Dark)</t>
  </si>
  <si>
    <t>9781770588011</t>
  </si>
  <si>
    <t>L'affaire des mystérieures empreintes
(Case of the Mysterious Paw Prints)</t>
  </si>
  <si>
    <t>V/W</t>
  </si>
  <si>
    <t>9781770588028</t>
  </si>
  <si>
    <t>La filleaigle
(Eagle Girl)</t>
  </si>
  <si>
    <t>9781770588035</t>
  </si>
  <si>
    <t>La guérison
(Making Things Right)</t>
  </si>
  <si>
    <t>9781770588042</t>
  </si>
  <si>
    <t>Danger dans la nuit
(Night Danger)</t>
  </si>
  <si>
    <t>9781770588059</t>
  </si>
  <si>
    <t>Aidons notre mère la Terre
(Helping Mother Earth)</t>
  </si>
  <si>
    <t>9781770588073</t>
  </si>
  <si>
    <t>Un chezsoi pour tous
(House and Home)</t>
  </si>
  <si>
    <t>9781770588080</t>
  </si>
  <si>
    <t>Les échos de l’île de la Tortue Grade 6</t>
  </si>
  <si>
    <t xml:space="preserve">l’île de la Tortue 6: Guide pédagogique </t>
  </si>
  <si>
    <t>9781770588219</t>
  </si>
  <si>
    <t>Des histoires d'OiseauTonnerre
(Stories of Thunderbird)</t>
  </si>
  <si>
    <t>X/Y</t>
  </si>
  <si>
    <t>9781770588097</t>
  </si>
  <si>
    <t>Rien ne me fait peur!
(Nothing Scares Me!)</t>
  </si>
  <si>
    <t xml:space="preserve">Traditional </t>
  </si>
  <si>
    <t>V</t>
  </si>
  <si>
    <t>9781770588103</t>
  </si>
  <si>
    <t>Glooscap arrête le vent
(Glooscap Stops the Wind)</t>
  </si>
  <si>
    <t>9781770588110</t>
  </si>
  <si>
    <t>Des amis inattendus
(Unexpected Friends)</t>
  </si>
  <si>
    <t>9781770588127</t>
  </si>
  <si>
    <t>Le garçon aux histoires
(The Boy Who Told Tales)</t>
  </si>
  <si>
    <t>9781770588134</t>
  </si>
  <si>
    <t>Tout comme moi
(Close to Home)</t>
  </si>
  <si>
    <t>Modern (Graphic)</t>
  </si>
  <si>
    <t>Y/Z</t>
  </si>
  <si>
    <t>9781770588141</t>
  </si>
  <si>
    <t>Le mystère du lac Laberge
(The Mystery at Lake Laberge)</t>
  </si>
  <si>
    <t>Modern (Novel)</t>
  </si>
  <si>
    <t>9781770588158</t>
  </si>
  <si>
    <t>Premiers contacts
(Contact)</t>
  </si>
  <si>
    <t>Z</t>
  </si>
  <si>
    <t>9781770588165</t>
  </si>
  <si>
    <t>Danger!
(Danger!)</t>
  </si>
  <si>
    <t>Z V/W</t>
  </si>
  <si>
    <t>9781770588189</t>
  </si>
  <si>
    <t>Vivre au Canada</t>
  </si>
  <si>
    <r>
      <t xml:space="preserve">Trousse-classe
</t>
    </r>
    <r>
      <rPr>
        <sz val="9"/>
        <rFont val="Arial"/>
        <family val="2"/>
      </rPr>
      <t>Chaque trousse-classe comprend 60 livrets (10 titres, 6 copies chacun) et le Guide d'enseignement.</t>
    </r>
  </si>
  <si>
    <t xml:space="preserve">Vivre au Canada 1 : Trousse-classe   </t>
  </si>
  <si>
    <t>9780134991023</t>
  </si>
  <si>
    <t xml:space="preserve">Vivre au Canada 2 : Trousse-classe   </t>
  </si>
  <si>
    <t>9780135455098</t>
  </si>
  <si>
    <t>Vivre au Canada 3 : Trousse-classe</t>
  </si>
  <si>
    <t>9780135455173</t>
  </si>
  <si>
    <r>
      <t xml:space="preserve">Library Packs
</t>
    </r>
    <r>
      <rPr>
        <sz val="9"/>
        <rFont val="Arial"/>
        <family val="2"/>
      </rPr>
      <t>Each library pack includes 10 books (10 titles, 1 copy each).</t>
    </r>
  </si>
  <si>
    <t xml:space="preserve">Vivre au Canada 1 : Trousse-bibliothèque    </t>
  </si>
  <si>
    <t>9780134991016</t>
  </si>
  <si>
    <t xml:space="preserve">Vivre au Canada 2 : Trousse-bibliothèque     </t>
  </si>
  <si>
    <t>9780135455197</t>
  </si>
  <si>
    <t xml:space="preserve">Vivre au Canada 3 : Trousse-bibliothèque    </t>
  </si>
  <si>
    <t>9780135455074</t>
  </si>
  <si>
    <t>Teacher Guides</t>
  </si>
  <si>
    <t xml:space="preserve">Vivre au Canada 1 : Guide d'enseignement      </t>
  </si>
  <si>
    <t>9780134994383</t>
  </si>
  <si>
    <t xml:space="preserve">Vivre au Canada 2 : Guide d'enseignement         </t>
  </si>
  <si>
    <t>9780134994512</t>
  </si>
  <si>
    <t xml:space="preserve">Vivre au Canada 3 : Guide d'enseignement </t>
  </si>
  <si>
    <t>9780134994628</t>
  </si>
  <si>
    <t>Que suis-je ?</t>
  </si>
  <si>
    <t>9780134994284</t>
  </si>
  <si>
    <t>Le Carnaval de Québec</t>
  </si>
  <si>
    <t>9780134994482</t>
  </si>
  <si>
    <t>Nos chiens canadiens</t>
  </si>
  <si>
    <t>9780134841908</t>
  </si>
  <si>
    <t>Les ours polaires</t>
  </si>
  <si>
    <t>9780134994314</t>
  </si>
  <si>
    <t>Les phares</t>
  </si>
  <si>
    <t>9780134994321</t>
  </si>
  <si>
    <t>Les saisons dans les Prairies</t>
  </si>
  <si>
    <t>9780134994307</t>
  </si>
  <si>
    <t>À marée basse (Peuples autochtones)</t>
  </si>
  <si>
    <t>9780134994369</t>
  </si>
  <si>
    <t>La fête du Canada (Peuples autochtones)</t>
  </si>
  <si>
    <t>9780134994376</t>
  </si>
  <si>
    <t>Au pays des dinosaures</t>
  </si>
  <si>
    <t>9780134994345</t>
  </si>
  <si>
    <t>Les traîneaux et les toboggans (Peuples autochtones)</t>
  </si>
  <si>
    <t>9780134994291</t>
  </si>
  <si>
    <t xml:space="preserve">Des structures géantes (Peuples autochtones) </t>
  </si>
  <si>
    <t>9780134994420</t>
  </si>
  <si>
    <t>Des sports canadiens (Peuples autochtones)</t>
  </si>
  <si>
    <t>9780134994406</t>
  </si>
  <si>
    <t>Des inventions canadiennes</t>
  </si>
  <si>
    <t>9780134994529</t>
  </si>
  <si>
    <t>Miam ! C'est délicieux ! (Peuples autochtones)</t>
  </si>
  <si>
    <t>9780134994390</t>
  </si>
  <si>
    <t>La forêt pluviale du Grand Ours (Peuples autochtones)</t>
  </si>
  <si>
    <t>J</t>
  </si>
  <si>
    <t>9780134994413</t>
  </si>
  <si>
    <t>Où suis-je? (Peuples autochtones)</t>
  </si>
  <si>
    <t>9780134994338</t>
  </si>
  <si>
    <t>Des pilotes de brousse (Peuples autochtones)</t>
  </si>
  <si>
    <t>K</t>
  </si>
  <si>
    <t>9780134994444</t>
  </si>
  <si>
    <t>Des records canadiens</t>
  </si>
  <si>
    <t>9780134994475</t>
  </si>
  <si>
    <t>Saint-Jean de Terre-Neuve</t>
  </si>
  <si>
    <t>L</t>
  </si>
  <si>
    <t>9780134994499</t>
  </si>
  <si>
    <t>L'art métis : la broderie perlée (Peuples autochtones)</t>
  </si>
  <si>
    <t>M</t>
  </si>
  <si>
    <t>9780134994451</t>
  </si>
  <si>
    <t xml:space="preserve">De quel oiseau s'agit-il? </t>
  </si>
  <si>
    <t>N</t>
  </si>
  <si>
    <t>9780134994567</t>
  </si>
  <si>
    <t>Ottawa, la capitale du Canada (Peuples autochtones)</t>
  </si>
  <si>
    <t>O</t>
  </si>
  <si>
    <t>9780134994574</t>
  </si>
  <si>
    <t>Les chutes du Niagara</t>
  </si>
  <si>
    <t>9780134994598</t>
  </si>
  <si>
    <t>Des endroits aux noms fascinants (Peuples autochtones)</t>
  </si>
  <si>
    <t>9780134994468</t>
  </si>
  <si>
    <t>Le Stampede de Calgary (Peuples autochtones)</t>
  </si>
  <si>
    <t>P</t>
  </si>
  <si>
    <t>9780134994604</t>
  </si>
  <si>
    <t>Voici qui je suis! (Peuples autochtones)</t>
  </si>
  <si>
    <t>9780134994611</t>
  </si>
  <si>
    <t>Les canots (Peuples autochtones)</t>
  </si>
  <si>
    <t>Q</t>
  </si>
  <si>
    <t>9780134994536</t>
  </si>
  <si>
    <t>La monnaie canadienne</t>
  </si>
  <si>
    <t>9780134994581</t>
  </si>
  <si>
    <t>Dans le ciel (Peuples autochtones)</t>
  </si>
  <si>
    <t>9780134994550</t>
  </si>
  <si>
    <t>L'escalade dans les Rocheuses</t>
  </si>
  <si>
    <t>9780134994543</t>
  </si>
  <si>
    <t>Social Studies: Enjeux Geographiques (Grade 9)</t>
  </si>
  <si>
    <t>Etablir des liens: enjeux geographiques du Canada, 3e Student Edition</t>
  </si>
  <si>
    <t>9780134331324</t>
  </si>
  <si>
    <t>Peuples Autochtones Du Canada (Grade 10)</t>
  </si>
  <si>
    <t>9780135106501</t>
  </si>
  <si>
    <t xml:space="preserve">Peuples Autochtones Du Canada Teacher's Resource Kit </t>
  </si>
  <si>
    <t>9780138010560</t>
  </si>
  <si>
    <t>Les Croyances,Les Valuers, Les Ambitions (Grade 11)</t>
  </si>
  <si>
    <t>9780135106129</t>
  </si>
  <si>
    <t>Les Croyances,Les Valuers, Les Ambitions Teacher Resource Kit</t>
  </si>
  <si>
    <t>9780132456159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</si>
  <si>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</si>
  <si>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</si>
  <si>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 Division ● Email: school_inquiries@pearsoned.com ● Tel: 1-800-361-6128 ● www.pearsoncanadaschool.com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</si>
  <si>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</si>
  <si>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</si>
  <si>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</si>
  <si>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</si>
  <si>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</si>
  <si>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Vivre au Canada Série 1 - Titres individuels</t>
  </si>
  <si>
    <t>Vivre au Canada Série 2 - Titres individuels</t>
  </si>
  <si>
    <t>Vivre au Canada Série 3 - Titres individuels</t>
  </si>
  <si>
    <t>Les échos de l’île de la Tortue Grade 3</t>
  </si>
  <si>
    <t>Identifier les besoins en lecture (IBL)</t>
  </si>
  <si>
    <t>Les composantes de votre trousse IBL</t>
  </si>
  <si>
    <t>9780138027537</t>
  </si>
  <si>
    <t>9780136734918</t>
  </si>
  <si>
    <t>Indigenous Resources (Grade 10-11)</t>
  </si>
  <si>
    <t>9780136930495</t>
  </si>
  <si>
    <t>Développement professionnel</t>
  </si>
  <si>
    <t>Accès au succès</t>
  </si>
  <si>
    <t>Soutenir les lecteurs en langue seconde</t>
  </si>
  <si>
    <t>Social Studies: la mondialisation relations et enjeux (Grade 12)</t>
  </si>
  <si>
    <t>la mondialisation relations et enjeux, 3e Student Edition</t>
  </si>
  <si>
    <t>la mondialisation relations et enjeux, 3e Teacher Resource Kit</t>
  </si>
  <si>
    <t>Jusqu’au bout ! (Grade 10-12)</t>
  </si>
  <si>
    <t>9780135792339</t>
  </si>
  <si>
    <t>Vivre au Canada Trousse-bibliothèque DEI</t>
  </si>
  <si>
    <t>Vivre au Canada Trousse-bibliothèque DEI (19 livrets, 1 copie chacun)</t>
  </si>
  <si>
    <t>9780137968619</t>
  </si>
  <si>
    <t>9780137968626</t>
  </si>
  <si>
    <t>9780137968725</t>
  </si>
  <si>
    <t>9780137968756</t>
  </si>
  <si>
    <t>9780137968749</t>
  </si>
  <si>
    <t>9780137968664</t>
  </si>
  <si>
    <t>9780137968794</t>
  </si>
  <si>
    <t>9780137968848</t>
  </si>
  <si>
    <t>9780137968831</t>
  </si>
  <si>
    <t>9780137968862</t>
  </si>
  <si>
    <t>9780137968879</t>
  </si>
  <si>
    <t>9780137968916</t>
  </si>
  <si>
    <t>Des familles canadiennes</t>
  </si>
  <si>
    <t>À marée basse</t>
  </si>
  <si>
    <t>Où suis-je?</t>
  </si>
  <si>
    <t>L’origine des tambours d’acier au Canada</t>
  </si>
  <si>
    <t xml:space="preserve">Des pilotes de brousse </t>
  </si>
  <si>
    <t>L'art métis : la broderie perlée</t>
  </si>
  <si>
    <t>Le marché Kensington</t>
  </si>
  <si>
    <t>Tu peux réaliser une vidéo</t>
  </si>
  <si>
    <t>Bienvenue à Paldi</t>
  </si>
  <si>
    <t>Des vedettes de hockey canadiennes</t>
  </si>
  <si>
    <t>STIM : Des emplois stimulants au Canada</t>
  </si>
  <si>
    <t>Voici qui je suis !</t>
  </si>
  <si>
    <t>Dans le ciel</t>
  </si>
  <si>
    <t xml:space="preserve">Les canots </t>
  </si>
  <si>
    <t>Des rêves devenus réalité</t>
  </si>
  <si>
    <t>Pionnières et pionniers du Canada</t>
  </si>
  <si>
    <t>Des musulmans du Canada</t>
  </si>
  <si>
    <t>L’histoire des Noirs de la Nouvelle-Écosse</t>
  </si>
  <si>
    <t>Une visite guidée d’un quartier chinois</t>
  </si>
  <si>
    <t>9780134632766</t>
  </si>
  <si>
    <t>9780135437216</t>
  </si>
  <si>
    <t>Une licence d’utilisation d’une année, Teacher licence (1 per teacher, 1 year access)</t>
  </si>
  <si>
    <t>9780137995448</t>
  </si>
  <si>
    <t>Identifier les besoins en lecture guide d’enseignement</t>
  </si>
  <si>
    <t xml:space="preserve">La trousse IBL comprend les composantes suivantes :
•	15 livrets de lecture en 4 copies chacun
•	2 cartes de textes laminées recto/verso en 4 copies chacun
•	Total de 60 livrets de lecture et 8 cartes laminées
•	1 guide d’enseignement
•	Le livre Soutenir les lecteurs en langue seconde (déjà paru), par Renée Bourgoin
•	Accès à des fichiers numériques (guide d’enseignement, fiches) </t>
  </si>
  <si>
    <t>T</t>
  </si>
  <si>
    <t>W</t>
  </si>
  <si>
    <t>X</t>
  </si>
  <si>
    <t>Une licence d’utilisation de cinq années, Teacher license (1 per teacher, 3 year access)</t>
  </si>
  <si>
    <t>9780138207496</t>
  </si>
  <si>
    <t>Etablir des liens: enjeux géographiques du Canada, 3e, Teacher eGuide
(3 year access that includes 3 teacher access codes)</t>
  </si>
  <si>
    <t>9780138207755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</si>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</sst>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  <numFmt numFmtId="167" formatCode="_(&quot;$&quot;* #,##0.00_);_(&quot;$&quot;* \(#,##0.00\);_(&quot;$&quot;* &quot;-&quot;??_);_(@_)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name val="Verdana"/>
      <family val="2"/>
    </font>
    <font>
      <sz val="9"/>
      <color rgb="FFDD080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b/>
      <sz val="18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A5A5A5"/>
      </patternFill>
    </fill>
    <fill>
      <patternFill patternType="solid">
        <fgColor theme="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E6D5F3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0.79998168889431442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49" fontId="10" fillId="0" borderId="5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vertical="center"/>
    </xf>
    <xf numFmtId="165" fontId="10" fillId="0" borderId="5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165" fontId="10" fillId="0" borderId="5" xfId="0" applyNumberFormat="1" applyFont="1" applyBorder="1" applyAlignment="1">
      <alignment horizontal="left" vertical="center" wrapText="1"/>
    </xf>
    <xf numFmtId="166" fontId="10" fillId="0" borderId="1" xfId="0" applyNumberFormat="1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5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66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8" fontId="12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167" fontId="10" fillId="0" borderId="1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9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10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9" fontId="9" fillId="5" borderId="4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left" vertical="center" wrapText="1"/>
    </xf>
    <xf numFmtId="167" fontId="10" fillId="0" borderId="5" xfId="0" applyNumberFormat="1" applyFont="1" applyBorder="1" applyAlignment="1">
      <alignment horizontal="center" vertical="center" wrapText="1"/>
    </xf>
    <xf numFmtId="167" fontId="10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4" fontId="14" fillId="0" borderId="12" xfId="0" applyNumberFormat="1" applyFont="1" applyBorder="1" applyAlignment="1">
      <alignment vertical="center"/>
    </xf>
    <xf numFmtId="166" fontId="10" fillId="0" borderId="6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4" fontId="0" fillId="0" borderId="12" xfId="0" applyNumberFormat="1" applyBorder="1" applyAlignment="1">
      <alignment vertical="center"/>
    </xf>
    <xf numFmtId="166" fontId="10" fillId="0" borderId="5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8" fontId="1" fillId="0" borderId="0" xfId="0" applyNumberFormat="1" applyFont="1" applyAlignment="1">
      <alignment horizontal="center" vertical="center"/>
    </xf>
    <xf numFmtId="0" fontId="7" fillId="0" borderId="0" xfId="2" applyFont="1" applyAlignment="1">
      <alignment horizontal="right" vertical="top" readingOrder="1"/>
    </xf>
    <xf numFmtId="0" fontId="9" fillId="0" borderId="0" xfId="0" applyFont="1" applyFill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right" vertical="center" wrapText="1"/>
    </xf>
    <xf numFmtId="1" fontId="8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9" fontId="8" fillId="10" borderId="1" xfId="0" applyNumberFormat="1" applyFont="1" applyFill="1" applyBorder="1" applyAlignment="1">
      <alignment horizontal="center" vertical="center" wrapText="1"/>
    </xf>
    <xf numFmtId="165" fontId="8" fillId="10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66" fontId="8" fillId="1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center"/>
    </xf>
    <xf numFmtId="167" fontId="10" fillId="0" borderId="0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8" xfId="0" applyFont="1" applyBorder="1" applyAlignment="1">
      <alignment horizont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10" borderId="2" xfId="0" applyFont="1" applyFill="1" applyBorder="1" applyAlignment="1">
      <alignment vertical="center"/>
    </xf>
    <xf numFmtId="0" fontId="8" fillId="10" borderId="3" xfId="0" applyFont="1" applyFill="1" applyBorder="1" applyAlignment="1">
      <alignment vertical="center"/>
    </xf>
    <xf numFmtId="0" fontId="8" fillId="10" borderId="4" xfId="0" applyFont="1" applyFill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6" borderId="2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horizontal="right" vertical="center" wrapText="1"/>
    </xf>
    <xf numFmtId="0" fontId="19" fillId="0" borderId="0" xfId="1" applyFont="1" applyAlignment="1">
      <alignment horizontal="center" vertical="top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5" fillId="0" borderId="0" xfId="0" applyFont="1" applyAlignment="1">
      <alignment horizontal="center" wrapText="1"/>
    </xf>
    <xf numFmtId="0" fontId="17" fillId="0" borderId="0" xfId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0" fontId="8" fillId="8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8" fillId="12" borderId="15" xfId="0" applyFont="1" applyFill="1" applyBorder="1" applyAlignment="1">
      <alignment horizontal="left" vertical="center" wrapText="1"/>
    </xf>
    <xf numFmtId="0" fontId="8" fillId="12" borderId="16" xfId="0" applyFont="1" applyFill="1" applyBorder="1" applyAlignment="1">
      <alignment horizontal="left" vertical="center" wrapText="1"/>
    </xf>
    <xf numFmtId="0" fontId="8" fillId="12" borderId="13" xfId="0" applyFont="1" applyFill="1" applyBorder="1" applyAlignment="1">
      <alignment horizontal="left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19F0B3D0-0715-432D-A9CD-62CC9BA02ED1}"/>
  </cellStyles>
  <dxfs count="0"/>
  <tableStyles count="0" defaultTableStyle="TableStyleMedium2" defaultPivotStyle="PivotStyleLight16"/>
  <colors>
    <mruColors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1346199</xdr:colOff>
      <xdr:row>1</xdr:row>
      <xdr:rowOff>228600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7A96EFD1-29AB-4A7F-B37C-20920EBAF865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346199" cy="663575"/>
        </a:xfrm>
        <a:prstGeom prst="rect">
          <a:avLst/>
        </a:prstGeom>
        <a:noFill/>
      </xdr:spPr>
    </xdr:pic>
    <xdr:clientData fLocksWithSheet="0"/>
  </xdr:twoCellAnchor>
  <xdr:oneCellAnchor>
    <xdr:from>
      <xdr:col>6</xdr:col>
      <xdr:colOff>127000</xdr:colOff>
      <xdr:row>115</xdr:row>
      <xdr:rowOff>111125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A07D7DC-E898-4108-9D49-9FDF4D574B11}"/>
            </a:ext>
          </a:extLst>
        </xdr:cNvPr>
        <xdr:cNvSpPr txBox="1"/>
      </xdr:nvSpPr>
      <xdr:spPr>
        <a:xfrm>
          <a:off x="7461250" y="517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532824</xdr:colOff>
      <xdr:row>188</xdr:row>
      <xdr:rowOff>142154</xdr:rowOff>
    </xdr:from>
    <xdr:to>
      <xdr:col>3</xdr:col>
      <xdr:colOff>705057</xdr:colOff>
      <xdr:row>191</xdr:row>
      <xdr:rowOff>63500</xdr:rowOff>
    </xdr:to>
    <xdr:pic>
      <xdr:nvPicPr>
        <xdr:cNvPr id="11" name="Pictur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B15351-A5D9-4D2F-A978-588AF4AFE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93374" y="56568254"/>
          <a:ext cx="1613684" cy="549996"/>
        </a:xfrm>
        <a:prstGeom prst="rect">
          <a:avLst/>
        </a:prstGeom>
      </xdr:spPr>
    </xdr:pic>
    <xdr:clientData/>
  </xdr:twoCellAnchor>
  <xdr:twoCellAnchor editAs="oneCell">
    <xdr:from>
      <xdr:col>4</xdr:col>
      <xdr:colOff>166910</xdr:colOff>
      <xdr:row>188</xdr:row>
      <xdr:rowOff>145545</xdr:rowOff>
    </xdr:from>
    <xdr:to>
      <xdr:col>5</xdr:col>
      <xdr:colOff>457201</xdr:colOff>
      <xdr:row>191</xdr:row>
      <xdr:rowOff>46120</xdr:rowOff>
    </xdr:to>
    <xdr:pic>
      <xdr:nvPicPr>
        <xdr:cNvPr id="12" name="Pictur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FE2A8B-5954-40A2-81D8-526F5ADB9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95960" y="56571645"/>
          <a:ext cx="1560290" cy="529225"/>
        </a:xfrm>
        <a:prstGeom prst="rect">
          <a:avLst/>
        </a:prstGeom>
      </xdr:spPr>
    </xdr:pic>
    <xdr:clientData/>
  </xdr:twoCellAnchor>
  <xdr:twoCellAnchor>
    <xdr:from>
      <xdr:col>0</xdr:col>
      <xdr:colOff>129308</xdr:colOff>
      <xdr:row>180</xdr:row>
      <xdr:rowOff>73891</xdr:rowOff>
    </xdr:from>
    <xdr:to>
      <xdr:col>3</xdr:col>
      <xdr:colOff>0</xdr:colOff>
      <xdr:row>185</xdr:row>
      <xdr:rowOff>42486</xdr:rowOff>
    </xdr:to>
    <xdr:sp macro="" textlink="">
      <xdr:nvSpPr>
        <xdr:cNvPr id="13" name="TextBox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5B8344-6CB4-454F-B8B1-FA4C34D664A7}"/>
            </a:ext>
          </a:extLst>
        </xdr:cNvPr>
        <xdr:cNvSpPr txBox="1"/>
      </xdr:nvSpPr>
      <xdr:spPr>
        <a:xfrm>
          <a:off x="129308" y="61084691"/>
          <a:ext cx="2988541" cy="111159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5</xdr:col>
      <xdr:colOff>30480</xdr:colOff>
      <xdr:row>165</xdr:row>
      <xdr:rowOff>845820</xdr:rowOff>
    </xdr:from>
    <xdr:to>
      <xdr:col>5</xdr:col>
      <xdr:colOff>1303020</xdr:colOff>
      <xdr:row>165</xdr:row>
      <xdr:rowOff>1325880</xdr:rowOff>
    </xdr:to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id="{FDD89836-9F63-4021-BD25-29C7595F2975}"/>
            </a:ext>
          </a:extLst>
        </xdr:cNvPr>
        <xdr:cNvSpPr/>
      </xdr:nvSpPr>
      <xdr:spPr>
        <a:xfrm>
          <a:off x="6615430" y="59824620"/>
          <a:ext cx="72009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 editAs="oneCell">
    <xdr:from>
      <xdr:col>1</xdr:col>
      <xdr:colOff>641350</xdr:colOff>
      <xdr:row>189</xdr:row>
      <xdr:rowOff>50800</xdr:rowOff>
    </xdr:from>
    <xdr:to>
      <xdr:col>1</xdr:col>
      <xdr:colOff>1009650</xdr:colOff>
      <xdr:row>190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579295-F53F-4B55-273C-117074C2B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53600350"/>
          <a:ext cx="368300" cy="36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3"/>
  <sheetViews>
    <sheetView tabSelected="1" topLeftCell="A7" zoomScaleNormal="100" zoomScaleSheetLayoutView="40" workbookViewId="0">
      <selection activeCell="A14" sqref="A14:H14"/>
    </sheetView>
  </sheetViews>
  <sheetFormatPr defaultRowHeight="14.5" x14ac:dyDescent="0.35"/>
  <cols>
    <col min="1" max="1" width="42.08984375" customWidth="1"/>
    <col min="2" max="2" width="15.36328125" customWidth="1"/>
    <col min="3" max="3" width="5.26953125" customWidth="1"/>
    <col min="4" max="4" width="10.36328125" customWidth="1"/>
    <col min="5" max="5" width="18.08984375" customWidth="1"/>
    <col min="6" max="6" width="13.36328125" customWidth="1"/>
    <col min="7" max="7" width="9.6328125" customWidth="1"/>
    <col min="8" max="8" width="17.7265625" customWidth="1"/>
  </cols>
  <sheetData>
    <row r="1" spans="1:8" s="4" customFormat="1" ht="35.25" customHeight="1" x14ac:dyDescent="0.35">
      <c r="A1" s="93"/>
      <c r="B1" s="93"/>
      <c r="C1" s="93"/>
      <c r="D1" s="93"/>
      <c r="E1" s="93"/>
      <c r="F1" s="93"/>
      <c r="G1" s="93"/>
      <c r="H1" s="93"/>
    </row>
    <row r="2" spans="1:8" s="4" customFormat="1" ht="29.15" customHeight="1" x14ac:dyDescent="0.35">
      <c r="A2" s="102" t="s">
        <v>0</v>
      </c>
      <c r="B2" s="102"/>
      <c r="C2" s="102"/>
      <c r="D2" s="102"/>
      <c r="E2" s="102"/>
      <c r="F2" s="102"/>
      <c r="G2" s="102"/>
      <c r="H2" s="102"/>
    </row>
    <row r="3" spans="1:8" s="5" customFormat="1" ht="22.65" customHeight="1" x14ac:dyDescent="0.35">
      <c r="A3" s="103" t="s">
        <v>377</v>
      </c>
      <c r="B3" s="103"/>
      <c r="C3" s="103"/>
      <c r="D3" s="103"/>
      <c r="E3" s="103"/>
      <c r="F3" s="103"/>
      <c r="G3" s="103"/>
      <c r="H3" s="103"/>
    </row>
    <row r="4" spans="1:8" s="6" customFormat="1" ht="18" customHeight="1" x14ac:dyDescent="0.2">
      <c r="A4" s="104" t="s">
        <v>307</v>
      </c>
      <c r="B4" s="104"/>
      <c r="C4" s="104"/>
      <c r="D4" s="104"/>
      <c r="E4" s="104"/>
      <c r="F4" s="104"/>
      <c r="G4" s="104"/>
      <c r="H4" s="104"/>
    </row>
    <row r="5" spans="1:8" s="6" customFormat="1" ht="3.5" customHeight="1" x14ac:dyDescent="0.2">
      <c r="A5" s="94"/>
      <c r="B5" s="94"/>
      <c r="C5" s="94"/>
      <c r="D5" s="94"/>
      <c r="E5" s="94"/>
      <c r="F5" s="94"/>
      <c r="G5" s="94"/>
      <c r="H5" s="94"/>
    </row>
    <row r="6" spans="1:8" s="7" customFormat="1" ht="19" customHeight="1" x14ac:dyDescent="0.35">
      <c r="A6" s="105" t="s">
        <v>1</v>
      </c>
      <c r="B6" s="105"/>
      <c r="C6" s="105"/>
      <c r="D6" s="105"/>
      <c r="E6" s="105"/>
      <c r="F6" s="105"/>
      <c r="G6" s="105"/>
      <c r="H6" s="105"/>
    </row>
    <row r="7" spans="1:8" s="7" customFormat="1" ht="19" customHeight="1" x14ac:dyDescent="0.35">
      <c r="A7" s="106" t="s">
        <v>2</v>
      </c>
      <c r="B7" s="107"/>
      <c r="C7" s="108"/>
      <c r="D7" s="95" t="s">
        <v>3</v>
      </c>
      <c r="E7" s="96"/>
      <c r="F7" s="96"/>
      <c r="G7" s="96"/>
      <c r="H7" s="97"/>
    </row>
    <row r="8" spans="1:8" s="7" customFormat="1" ht="19" customHeight="1" x14ac:dyDescent="0.35">
      <c r="A8" s="101" t="s">
        <v>4</v>
      </c>
      <c r="B8" s="101"/>
      <c r="C8" s="101"/>
      <c r="D8" s="98" t="s">
        <v>5</v>
      </c>
      <c r="E8" s="99"/>
      <c r="F8" s="99"/>
      <c r="G8" s="99"/>
      <c r="H8" s="100"/>
    </row>
    <row r="9" spans="1:8" s="7" customFormat="1" ht="19" customHeight="1" x14ac:dyDescent="0.35">
      <c r="A9" s="101" t="s">
        <v>6</v>
      </c>
      <c r="B9" s="101"/>
      <c r="C9" s="101"/>
      <c r="D9" s="98" t="s">
        <v>6</v>
      </c>
      <c r="E9" s="99"/>
      <c r="F9" s="99"/>
      <c r="G9" s="99"/>
      <c r="H9" s="100"/>
    </row>
    <row r="10" spans="1:8" s="7" customFormat="1" ht="19" customHeight="1" x14ac:dyDescent="0.35">
      <c r="A10" s="101" t="s">
        <v>7</v>
      </c>
      <c r="B10" s="101"/>
      <c r="C10" s="101"/>
      <c r="D10" s="98" t="s">
        <v>7</v>
      </c>
      <c r="E10" s="99"/>
      <c r="F10" s="99"/>
      <c r="G10" s="99"/>
      <c r="H10" s="100"/>
    </row>
    <row r="11" spans="1:8" s="7" customFormat="1" ht="19" customHeight="1" x14ac:dyDescent="0.35">
      <c r="A11" s="101" t="s">
        <v>8</v>
      </c>
      <c r="B11" s="101"/>
      <c r="C11" s="101"/>
      <c r="D11" s="98" t="s">
        <v>8</v>
      </c>
      <c r="E11" s="99"/>
      <c r="F11" s="99"/>
      <c r="G11" s="99"/>
      <c r="H11" s="100"/>
    </row>
    <row r="12" spans="1:8" s="7" customFormat="1" ht="19" customHeight="1" x14ac:dyDescent="0.35">
      <c r="A12" s="101" t="s">
        <v>9</v>
      </c>
      <c r="B12" s="101"/>
      <c r="C12" s="101"/>
      <c r="D12" s="98" t="s">
        <v>9</v>
      </c>
      <c r="E12" s="99"/>
      <c r="F12" s="99"/>
      <c r="G12" s="99"/>
      <c r="H12" s="100"/>
    </row>
    <row r="13" spans="1:8" s="7" customFormat="1" ht="19" customHeight="1" x14ac:dyDescent="0.35">
      <c r="A13" s="101" t="s">
        <v>10</v>
      </c>
      <c r="B13" s="101"/>
      <c r="C13" s="101"/>
      <c r="D13" s="98" t="s">
        <v>11</v>
      </c>
      <c r="E13" s="99"/>
      <c r="F13" s="99"/>
      <c r="G13" s="99"/>
      <c r="H13" s="100"/>
    </row>
    <row r="14" spans="1:8" s="7" customFormat="1" ht="23.25" customHeight="1" x14ac:dyDescent="0.35">
      <c r="A14" s="119" t="s">
        <v>317</v>
      </c>
      <c r="B14" s="120"/>
      <c r="C14" s="120"/>
      <c r="D14" s="120"/>
      <c r="E14" s="120"/>
      <c r="F14" s="120"/>
      <c r="G14" s="120"/>
      <c r="H14" s="121"/>
    </row>
    <row r="15" spans="1:8" s="7" customFormat="1" ht="12.5" customHeight="1" x14ac:dyDescent="0.35">
      <c r="A15" s="119" t="s">
        <v>318</v>
      </c>
      <c r="B15" s="120"/>
      <c r="C15" s="120"/>
      <c r="D15" s="121"/>
      <c r="E15" s="78" t="s">
        <v>16</v>
      </c>
      <c r="F15" s="79" t="s">
        <v>17</v>
      </c>
      <c r="G15" s="80" t="s">
        <v>18</v>
      </c>
      <c r="H15" s="81" t="s">
        <v>19</v>
      </c>
    </row>
    <row r="16" spans="1:8" s="7" customFormat="1" ht="90" customHeight="1" x14ac:dyDescent="0.35">
      <c r="A16" s="122" t="s">
        <v>369</v>
      </c>
      <c r="B16" s="123"/>
      <c r="C16" s="123"/>
      <c r="D16" s="124"/>
      <c r="E16" s="82" t="s">
        <v>319</v>
      </c>
      <c r="F16" s="83">
        <v>939.75</v>
      </c>
      <c r="G16" s="84"/>
      <c r="H16" s="11">
        <f>F16*G16</f>
        <v>0</v>
      </c>
    </row>
    <row r="17" spans="1:10" s="7" customFormat="1" ht="33" customHeight="1" x14ac:dyDescent="0.35">
      <c r="A17" s="122" t="s">
        <v>368</v>
      </c>
      <c r="B17" s="123"/>
      <c r="C17" s="123"/>
      <c r="D17" s="124"/>
      <c r="E17" s="82" t="s">
        <v>367</v>
      </c>
      <c r="F17" s="31">
        <v>73.5</v>
      </c>
      <c r="G17" s="84"/>
      <c r="H17" s="11">
        <f>F17*G17</f>
        <v>0</v>
      </c>
    </row>
    <row r="18" spans="1:10" s="7" customFormat="1" ht="23.25" customHeight="1" x14ac:dyDescent="0.35">
      <c r="A18" s="109" t="s">
        <v>12</v>
      </c>
      <c r="B18" s="110"/>
      <c r="C18" s="110"/>
      <c r="D18" s="110"/>
      <c r="E18" s="110"/>
      <c r="F18" s="110"/>
      <c r="G18" s="110"/>
      <c r="H18" s="111"/>
    </row>
    <row r="19" spans="1:10" s="61" customFormat="1" ht="24" customHeight="1" x14ac:dyDescent="0.35">
      <c r="A19" s="62" t="s">
        <v>13</v>
      </c>
      <c r="B19" s="62" t="s">
        <v>14</v>
      </c>
      <c r="C19" s="112" t="s">
        <v>15</v>
      </c>
      <c r="D19" s="113"/>
      <c r="E19" s="63" t="s">
        <v>16</v>
      </c>
      <c r="F19" s="64" t="s">
        <v>17</v>
      </c>
      <c r="G19" s="65" t="s">
        <v>18</v>
      </c>
      <c r="H19" s="66" t="s">
        <v>19</v>
      </c>
    </row>
    <row r="20" spans="1:10" s="7" customFormat="1" ht="29.15" customHeight="1" x14ac:dyDescent="0.35">
      <c r="A20" s="114" t="s">
        <v>20</v>
      </c>
      <c r="B20" s="115"/>
      <c r="C20" s="115"/>
      <c r="D20" s="116"/>
      <c r="E20" s="8" t="s">
        <v>21</v>
      </c>
      <c r="F20" s="9">
        <v>1041.75</v>
      </c>
      <c r="G20" s="10"/>
      <c r="H20" s="11">
        <f>F20*G20</f>
        <v>0</v>
      </c>
    </row>
    <row r="21" spans="1:10" s="7" customFormat="1" ht="19" customHeight="1" x14ac:dyDescent="0.35">
      <c r="A21" s="114" t="s">
        <v>22</v>
      </c>
      <c r="B21" s="115"/>
      <c r="C21" s="115"/>
      <c r="D21" s="116"/>
      <c r="E21" s="8" t="s">
        <v>23</v>
      </c>
      <c r="F21" s="12">
        <v>173.25</v>
      </c>
      <c r="G21" s="10"/>
      <c r="H21" s="11">
        <f>F21*G21</f>
        <v>0</v>
      </c>
    </row>
    <row r="22" spans="1:10" s="7" customFormat="1" ht="19" customHeight="1" x14ac:dyDescent="0.35">
      <c r="A22" s="114" t="s">
        <v>24</v>
      </c>
      <c r="B22" s="115"/>
      <c r="C22" s="115"/>
      <c r="D22" s="116"/>
      <c r="E22" s="8" t="s">
        <v>25</v>
      </c>
      <c r="F22" s="12">
        <v>127.25</v>
      </c>
      <c r="G22" s="10"/>
      <c r="H22" s="11">
        <f>F22*G22</f>
        <v>0</v>
      </c>
    </row>
    <row r="23" spans="1:10" s="7" customFormat="1" ht="27" customHeight="1" x14ac:dyDescent="0.35">
      <c r="A23" s="13" t="s">
        <v>26</v>
      </c>
      <c r="B23" s="13" t="s">
        <v>27</v>
      </c>
      <c r="C23" s="117" t="s">
        <v>28</v>
      </c>
      <c r="D23" s="118"/>
      <c r="E23" s="8" t="s">
        <v>29</v>
      </c>
      <c r="F23" s="14">
        <v>16.5</v>
      </c>
      <c r="G23" s="13"/>
      <c r="H23" s="15">
        <f t="shared" ref="H23:H32" si="0">F23*G23</f>
        <v>0</v>
      </c>
      <c r="I23" s="125"/>
      <c r="J23" s="126"/>
    </row>
    <row r="24" spans="1:10" s="7" customFormat="1" ht="27" customHeight="1" x14ac:dyDescent="0.35">
      <c r="A24" s="13" t="s">
        <v>30</v>
      </c>
      <c r="B24" s="13" t="s">
        <v>27</v>
      </c>
      <c r="C24" s="117" t="s">
        <v>31</v>
      </c>
      <c r="D24" s="118"/>
      <c r="E24" s="8" t="s">
        <v>32</v>
      </c>
      <c r="F24" s="14">
        <v>16.5</v>
      </c>
      <c r="G24" s="13"/>
      <c r="H24" s="15">
        <f t="shared" si="0"/>
        <v>0</v>
      </c>
      <c r="I24" s="125"/>
      <c r="J24" s="126"/>
    </row>
    <row r="25" spans="1:10" s="7" customFormat="1" ht="27" customHeight="1" x14ac:dyDescent="0.35">
      <c r="A25" s="13" t="s">
        <v>33</v>
      </c>
      <c r="B25" s="13" t="s">
        <v>27</v>
      </c>
      <c r="C25" s="117" t="s">
        <v>31</v>
      </c>
      <c r="D25" s="118"/>
      <c r="E25" s="8" t="s">
        <v>34</v>
      </c>
      <c r="F25" s="14">
        <v>16.5</v>
      </c>
      <c r="G25" s="13"/>
      <c r="H25" s="15">
        <f t="shared" si="0"/>
        <v>0</v>
      </c>
      <c r="I25" s="125"/>
      <c r="J25" s="126"/>
    </row>
    <row r="26" spans="1:10" s="7" customFormat="1" ht="27" customHeight="1" x14ac:dyDescent="0.35">
      <c r="A26" s="13" t="s">
        <v>35</v>
      </c>
      <c r="B26" s="13" t="s">
        <v>36</v>
      </c>
      <c r="C26" s="117" t="s">
        <v>37</v>
      </c>
      <c r="D26" s="118"/>
      <c r="E26" s="8" t="s">
        <v>38</v>
      </c>
      <c r="F26" s="14">
        <v>16.5</v>
      </c>
      <c r="G26" s="13"/>
      <c r="H26" s="15">
        <f t="shared" si="0"/>
        <v>0</v>
      </c>
      <c r="I26" s="125"/>
      <c r="J26" s="126"/>
    </row>
    <row r="27" spans="1:10" s="7" customFormat="1" ht="27" customHeight="1" x14ac:dyDescent="0.35">
      <c r="A27" s="13" t="s">
        <v>39</v>
      </c>
      <c r="B27" s="13" t="s">
        <v>36</v>
      </c>
      <c r="C27" s="117" t="s">
        <v>40</v>
      </c>
      <c r="D27" s="118"/>
      <c r="E27" s="8" t="s">
        <v>41</v>
      </c>
      <c r="F27" s="14">
        <v>16.5</v>
      </c>
      <c r="G27" s="13"/>
      <c r="H27" s="15">
        <f t="shared" si="0"/>
        <v>0</v>
      </c>
      <c r="I27" s="125"/>
      <c r="J27" s="126"/>
    </row>
    <row r="28" spans="1:10" s="7" customFormat="1" ht="27" customHeight="1" x14ac:dyDescent="0.35">
      <c r="A28" s="13" t="s">
        <v>42</v>
      </c>
      <c r="B28" s="13" t="s">
        <v>36</v>
      </c>
      <c r="C28" s="117" t="s">
        <v>43</v>
      </c>
      <c r="D28" s="118"/>
      <c r="E28" s="8" t="s">
        <v>44</v>
      </c>
      <c r="F28" s="14">
        <v>16.5</v>
      </c>
      <c r="G28" s="13"/>
      <c r="H28" s="15">
        <f t="shared" si="0"/>
        <v>0</v>
      </c>
      <c r="I28" s="125"/>
      <c r="J28" s="126"/>
    </row>
    <row r="29" spans="1:10" s="7" customFormat="1" ht="27" customHeight="1" x14ac:dyDescent="0.35">
      <c r="A29" s="13" t="s">
        <v>45</v>
      </c>
      <c r="B29" s="13" t="s">
        <v>36</v>
      </c>
      <c r="C29" s="117" t="s">
        <v>40</v>
      </c>
      <c r="D29" s="118"/>
      <c r="E29" s="8" t="s">
        <v>46</v>
      </c>
      <c r="F29" s="14">
        <v>16.5</v>
      </c>
      <c r="G29" s="13"/>
      <c r="H29" s="15">
        <f t="shared" si="0"/>
        <v>0</v>
      </c>
      <c r="I29" s="125"/>
      <c r="J29" s="126"/>
    </row>
    <row r="30" spans="1:10" s="7" customFormat="1" ht="27" customHeight="1" x14ac:dyDescent="0.35">
      <c r="A30" s="13" t="s">
        <v>47</v>
      </c>
      <c r="B30" s="13" t="s">
        <v>48</v>
      </c>
      <c r="C30" s="117" t="s">
        <v>49</v>
      </c>
      <c r="D30" s="118"/>
      <c r="E30" s="8" t="s">
        <v>50</v>
      </c>
      <c r="F30" s="14">
        <v>16.5</v>
      </c>
      <c r="G30" s="13"/>
      <c r="H30" s="15">
        <f t="shared" si="0"/>
        <v>0</v>
      </c>
      <c r="I30" s="125"/>
      <c r="J30" s="126"/>
    </row>
    <row r="31" spans="1:10" s="7" customFormat="1" ht="27" customHeight="1" x14ac:dyDescent="0.35">
      <c r="A31" s="13" t="s">
        <v>51</v>
      </c>
      <c r="B31" s="13" t="s">
        <v>48</v>
      </c>
      <c r="C31" s="117" t="s">
        <v>52</v>
      </c>
      <c r="D31" s="118"/>
      <c r="E31" s="16" t="s">
        <v>53</v>
      </c>
      <c r="F31" s="14">
        <v>16.5</v>
      </c>
      <c r="G31" s="13"/>
      <c r="H31" s="15">
        <f t="shared" si="0"/>
        <v>0</v>
      </c>
      <c r="I31" s="125"/>
      <c r="J31" s="126"/>
    </row>
    <row r="32" spans="1:10" s="7" customFormat="1" ht="28.5" customHeight="1" x14ac:dyDescent="0.35">
      <c r="A32" s="13" t="s">
        <v>54</v>
      </c>
      <c r="B32" s="13" t="s">
        <v>48</v>
      </c>
      <c r="C32" s="117" t="s">
        <v>55</v>
      </c>
      <c r="D32" s="127"/>
      <c r="E32" s="17" t="s">
        <v>56</v>
      </c>
      <c r="F32" s="14">
        <v>16.5</v>
      </c>
      <c r="G32" s="13"/>
      <c r="H32" s="15">
        <f t="shared" si="0"/>
        <v>0</v>
      </c>
      <c r="I32" s="125"/>
      <c r="J32" s="126"/>
    </row>
    <row r="33" spans="1:10" s="61" customFormat="1" ht="24" customHeight="1" x14ac:dyDescent="0.35">
      <c r="A33" s="62" t="s">
        <v>57</v>
      </c>
      <c r="B33" s="62" t="s">
        <v>14</v>
      </c>
      <c r="C33" s="112" t="s">
        <v>15</v>
      </c>
      <c r="D33" s="113"/>
      <c r="E33" s="63" t="s">
        <v>16</v>
      </c>
      <c r="F33" s="64" t="s">
        <v>17</v>
      </c>
      <c r="G33" s="65" t="s">
        <v>18</v>
      </c>
      <c r="H33" s="66" t="s">
        <v>19</v>
      </c>
    </row>
    <row r="34" spans="1:10" s="7" customFormat="1" ht="29.15" customHeight="1" x14ac:dyDescent="0.35">
      <c r="A34" s="114" t="s">
        <v>58</v>
      </c>
      <c r="B34" s="115"/>
      <c r="C34" s="115"/>
      <c r="D34" s="116"/>
      <c r="E34" s="19" t="s">
        <v>59</v>
      </c>
      <c r="F34" s="9">
        <v>1041.75</v>
      </c>
      <c r="G34" s="10"/>
      <c r="H34" s="11">
        <f>F34*G34</f>
        <v>0</v>
      </c>
    </row>
    <row r="35" spans="1:10" s="7" customFormat="1" ht="19" customHeight="1" x14ac:dyDescent="0.35">
      <c r="A35" s="114" t="s">
        <v>60</v>
      </c>
      <c r="B35" s="115"/>
      <c r="C35" s="115"/>
      <c r="D35" s="116"/>
      <c r="E35" s="8" t="s">
        <v>61</v>
      </c>
      <c r="F35" s="12">
        <v>173.25</v>
      </c>
      <c r="G35" s="10"/>
      <c r="H35" s="11">
        <f>F35*G35</f>
        <v>0</v>
      </c>
    </row>
    <row r="36" spans="1:10" s="7" customFormat="1" ht="19" customHeight="1" x14ac:dyDescent="0.35">
      <c r="A36" s="114" t="s">
        <v>62</v>
      </c>
      <c r="B36" s="115"/>
      <c r="C36" s="115"/>
      <c r="D36" s="116"/>
      <c r="E36" s="8" t="s">
        <v>63</v>
      </c>
      <c r="F36" s="12">
        <v>127.25</v>
      </c>
      <c r="G36" s="10"/>
      <c r="H36" s="11">
        <f>F36*G36</f>
        <v>0</v>
      </c>
    </row>
    <row r="37" spans="1:10" s="7" customFormat="1" ht="27" customHeight="1" x14ac:dyDescent="0.35">
      <c r="A37" s="13" t="s">
        <v>64</v>
      </c>
      <c r="B37" s="13" t="s">
        <v>27</v>
      </c>
      <c r="C37" s="117" t="s">
        <v>65</v>
      </c>
      <c r="D37" s="118"/>
      <c r="E37" s="8" t="s">
        <v>66</v>
      </c>
      <c r="F37" s="14">
        <v>16.5</v>
      </c>
      <c r="G37" s="10"/>
      <c r="H37" s="11">
        <f t="shared" ref="H37:H46" si="1">F37*G37</f>
        <v>0</v>
      </c>
    </row>
    <row r="38" spans="1:10" s="7" customFormat="1" ht="27" customHeight="1" x14ac:dyDescent="0.35">
      <c r="A38" s="13" t="s">
        <v>67</v>
      </c>
      <c r="B38" s="13" t="s">
        <v>27</v>
      </c>
      <c r="C38" s="117" t="s">
        <v>68</v>
      </c>
      <c r="D38" s="118"/>
      <c r="E38" s="8" t="s">
        <v>69</v>
      </c>
      <c r="F38" s="14">
        <v>16.5</v>
      </c>
      <c r="G38" s="10"/>
      <c r="H38" s="11">
        <f t="shared" si="1"/>
        <v>0</v>
      </c>
    </row>
    <row r="39" spans="1:10" s="7" customFormat="1" ht="27" customHeight="1" x14ac:dyDescent="0.35">
      <c r="A39" s="13" t="s">
        <v>70</v>
      </c>
      <c r="B39" s="13" t="s">
        <v>27</v>
      </c>
      <c r="C39" s="117" t="s">
        <v>55</v>
      </c>
      <c r="D39" s="118"/>
      <c r="E39" s="8" t="s">
        <v>71</v>
      </c>
      <c r="F39" s="14">
        <v>16.5</v>
      </c>
      <c r="G39" s="10"/>
      <c r="H39" s="11">
        <f t="shared" si="1"/>
        <v>0</v>
      </c>
    </row>
    <row r="40" spans="1:10" s="7" customFormat="1" ht="27" customHeight="1" x14ac:dyDescent="0.35">
      <c r="A40" s="13" t="s">
        <v>72</v>
      </c>
      <c r="B40" s="13" t="s">
        <v>36</v>
      </c>
      <c r="C40" s="117" t="s">
        <v>43</v>
      </c>
      <c r="D40" s="118"/>
      <c r="E40" s="8" t="s">
        <v>73</v>
      </c>
      <c r="F40" s="14">
        <v>16.5</v>
      </c>
      <c r="G40" s="10"/>
      <c r="H40" s="11">
        <f t="shared" si="1"/>
        <v>0</v>
      </c>
    </row>
    <row r="41" spans="1:10" s="7" customFormat="1" ht="27" customHeight="1" x14ac:dyDescent="0.35">
      <c r="A41" s="13" t="s">
        <v>74</v>
      </c>
      <c r="B41" s="13" t="s">
        <v>36</v>
      </c>
      <c r="C41" s="117" t="s">
        <v>43</v>
      </c>
      <c r="D41" s="118"/>
      <c r="E41" s="8" t="s">
        <v>75</v>
      </c>
      <c r="F41" s="14">
        <v>16.5</v>
      </c>
      <c r="G41" s="10"/>
      <c r="H41" s="11">
        <f t="shared" si="1"/>
        <v>0</v>
      </c>
    </row>
    <row r="42" spans="1:10" s="7" customFormat="1" ht="27" customHeight="1" x14ac:dyDescent="0.35">
      <c r="A42" s="13" t="s">
        <v>76</v>
      </c>
      <c r="B42" s="13" t="s">
        <v>36</v>
      </c>
      <c r="C42" s="117" t="s">
        <v>55</v>
      </c>
      <c r="D42" s="118"/>
      <c r="E42" s="8" t="s">
        <v>77</v>
      </c>
      <c r="F42" s="14">
        <v>16.5</v>
      </c>
      <c r="G42" s="10"/>
      <c r="H42" s="11">
        <f t="shared" si="1"/>
        <v>0</v>
      </c>
    </row>
    <row r="43" spans="1:10" s="7" customFormat="1" ht="27" customHeight="1" x14ac:dyDescent="0.35">
      <c r="A43" s="13" t="s">
        <v>78</v>
      </c>
      <c r="B43" s="13" t="s">
        <v>36</v>
      </c>
      <c r="C43" s="117" t="s">
        <v>79</v>
      </c>
      <c r="D43" s="118"/>
      <c r="E43" s="8" t="s">
        <v>80</v>
      </c>
      <c r="F43" s="14">
        <v>16.5</v>
      </c>
      <c r="G43" s="10"/>
      <c r="H43" s="11">
        <f t="shared" si="1"/>
        <v>0</v>
      </c>
    </row>
    <row r="44" spans="1:10" s="7" customFormat="1" ht="27" customHeight="1" x14ac:dyDescent="0.35">
      <c r="A44" s="13" t="s">
        <v>81</v>
      </c>
      <c r="B44" s="13" t="s">
        <v>48</v>
      </c>
      <c r="C44" s="117" t="s">
        <v>68</v>
      </c>
      <c r="D44" s="118"/>
      <c r="E44" s="8" t="s">
        <v>82</v>
      </c>
      <c r="F44" s="14">
        <v>16.5</v>
      </c>
      <c r="G44" s="10"/>
      <c r="H44" s="11">
        <f t="shared" si="1"/>
        <v>0</v>
      </c>
    </row>
    <row r="45" spans="1:10" s="7" customFormat="1" ht="27" customHeight="1" x14ac:dyDescent="0.35">
      <c r="A45" s="13" t="s">
        <v>83</v>
      </c>
      <c r="B45" s="13" t="s">
        <v>48</v>
      </c>
      <c r="C45" s="117" t="s">
        <v>55</v>
      </c>
      <c r="D45" s="118"/>
      <c r="E45" s="8" t="s">
        <v>84</v>
      </c>
      <c r="F45" s="14">
        <v>16.5</v>
      </c>
      <c r="G45" s="10"/>
      <c r="H45" s="11">
        <f t="shared" si="1"/>
        <v>0</v>
      </c>
      <c r="I45" s="125"/>
      <c r="J45" s="126"/>
    </row>
    <row r="46" spans="1:10" s="7" customFormat="1" ht="29" customHeight="1" x14ac:dyDescent="0.35">
      <c r="A46" s="13" t="s">
        <v>85</v>
      </c>
      <c r="B46" s="13" t="s">
        <v>48</v>
      </c>
      <c r="C46" s="117" t="s">
        <v>86</v>
      </c>
      <c r="D46" s="118"/>
      <c r="E46" s="8" t="s">
        <v>87</v>
      </c>
      <c r="F46" s="14">
        <v>16.5</v>
      </c>
      <c r="G46" s="10"/>
      <c r="H46" s="11">
        <f t="shared" si="1"/>
        <v>0</v>
      </c>
      <c r="I46" s="125"/>
      <c r="J46" s="126"/>
    </row>
    <row r="47" spans="1:10" s="61" customFormat="1" ht="24" customHeight="1" x14ac:dyDescent="0.35">
      <c r="A47" s="62" t="s">
        <v>316</v>
      </c>
      <c r="B47" s="62" t="s">
        <v>14</v>
      </c>
      <c r="C47" s="112" t="s">
        <v>15</v>
      </c>
      <c r="D47" s="113"/>
      <c r="E47" s="63" t="s">
        <v>16</v>
      </c>
      <c r="F47" s="64" t="s">
        <v>17</v>
      </c>
      <c r="G47" s="65" t="s">
        <v>18</v>
      </c>
      <c r="H47" s="66" t="s">
        <v>19</v>
      </c>
    </row>
    <row r="48" spans="1:10" s="7" customFormat="1" ht="29.15" customHeight="1" x14ac:dyDescent="0.35">
      <c r="A48" s="114" t="s">
        <v>88</v>
      </c>
      <c r="B48" s="115"/>
      <c r="C48" s="115"/>
      <c r="D48" s="128"/>
      <c r="E48" s="20" t="s">
        <v>89</v>
      </c>
      <c r="F48" s="9">
        <v>1041.75</v>
      </c>
      <c r="G48" s="10"/>
      <c r="H48" s="11">
        <f>F48*G48</f>
        <v>0</v>
      </c>
    </row>
    <row r="49" spans="1:10" s="7" customFormat="1" ht="19" customHeight="1" x14ac:dyDescent="0.35">
      <c r="A49" s="114" t="s">
        <v>90</v>
      </c>
      <c r="B49" s="115"/>
      <c r="C49" s="115"/>
      <c r="D49" s="116"/>
      <c r="E49" s="8" t="s">
        <v>91</v>
      </c>
      <c r="F49" s="12">
        <v>173.25</v>
      </c>
      <c r="G49" s="10"/>
      <c r="H49" s="11">
        <f>F49*G49</f>
        <v>0</v>
      </c>
    </row>
    <row r="50" spans="1:10" s="7" customFormat="1" ht="19" customHeight="1" x14ac:dyDescent="0.35">
      <c r="A50" s="114" t="s">
        <v>92</v>
      </c>
      <c r="B50" s="115"/>
      <c r="C50" s="115"/>
      <c r="D50" s="116"/>
      <c r="E50" s="8" t="s">
        <v>93</v>
      </c>
      <c r="F50" s="12">
        <v>127.25</v>
      </c>
      <c r="G50" s="10"/>
      <c r="H50" s="11">
        <f>F50*G50</f>
        <v>0</v>
      </c>
    </row>
    <row r="51" spans="1:10" s="7" customFormat="1" ht="27" customHeight="1" x14ac:dyDescent="0.35">
      <c r="A51" s="13" t="s">
        <v>94</v>
      </c>
      <c r="B51" s="13" t="s">
        <v>27</v>
      </c>
      <c r="C51" s="117" t="s">
        <v>95</v>
      </c>
      <c r="D51" s="118"/>
      <c r="E51" s="8" t="s">
        <v>96</v>
      </c>
      <c r="F51" s="14">
        <v>16.5</v>
      </c>
      <c r="G51" s="21"/>
      <c r="H51" s="11">
        <f t="shared" ref="H51:H60" si="2">F51*G51</f>
        <v>0</v>
      </c>
    </row>
    <row r="52" spans="1:10" s="7" customFormat="1" ht="27" customHeight="1" x14ac:dyDescent="0.35">
      <c r="A52" s="13" t="s">
        <v>97</v>
      </c>
      <c r="B52" s="13" t="s">
        <v>27</v>
      </c>
      <c r="C52" s="117" t="s">
        <v>95</v>
      </c>
      <c r="D52" s="118"/>
      <c r="E52" s="8" t="s">
        <v>98</v>
      </c>
      <c r="F52" s="14">
        <v>16.5</v>
      </c>
      <c r="G52" s="21"/>
      <c r="H52" s="11">
        <f t="shared" si="2"/>
        <v>0</v>
      </c>
    </row>
    <row r="53" spans="1:10" s="7" customFormat="1" ht="27" customHeight="1" x14ac:dyDescent="0.35">
      <c r="A53" s="13" t="s">
        <v>99</v>
      </c>
      <c r="B53" s="13" t="s">
        <v>27</v>
      </c>
      <c r="C53" s="117" t="s">
        <v>100</v>
      </c>
      <c r="D53" s="118"/>
      <c r="E53" s="8" t="s">
        <v>101</v>
      </c>
      <c r="F53" s="14">
        <v>16.5</v>
      </c>
      <c r="G53" s="21"/>
      <c r="H53" s="11">
        <f t="shared" si="2"/>
        <v>0</v>
      </c>
    </row>
    <row r="54" spans="1:10" s="7" customFormat="1" ht="27" customHeight="1" x14ac:dyDescent="0.35">
      <c r="A54" s="13" t="s">
        <v>102</v>
      </c>
      <c r="B54" s="13" t="s">
        <v>36</v>
      </c>
      <c r="C54" s="117" t="s">
        <v>95</v>
      </c>
      <c r="D54" s="118"/>
      <c r="E54" s="8" t="s">
        <v>103</v>
      </c>
      <c r="F54" s="14">
        <v>16.5</v>
      </c>
      <c r="G54" s="21"/>
      <c r="H54" s="11">
        <f t="shared" si="2"/>
        <v>0</v>
      </c>
    </row>
    <row r="55" spans="1:10" s="7" customFormat="1" ht="27" customHeight="1" x14ac:dyDescent="0.35">
      <c r="A55" s="13" t="s">
        <v>104</v>
      </c>
      <c r="B55" s="13" t="s">
        <v>36</v>
      </c>
      <c r="C55" s="117" t="s">
        <v>86</v>
      </c>
      <c r="D55" s="118"/>
      <c r="E55" s="8" t="s">
        <v>105</v>
      </c>
      <c r="F55" s="14">
        <v>16.5</v>
      </c>
      <c r="G55" s="21"/>
      <c r="H55" s="11">
        <f t="shared" si="2"/>
        <v>0</v>
      </c>
    </row>
    <row r="56" spans="1:10" s="7" customFormat="1" ht="27" customHeight="1" x14ac:dyDescent="0.35">
      <c r="A56" s="13" t="s">
        <v>106</v>
      </c>
      <c r="B56" s="13" t="s">
        <v>36</v>
      </c>
      <c r="C56" s="117" t="s">
        <v>86</v>
      </c>
      <c r="D56" s="118"/>
      <c r="E56" s="8" t="s">
        <v>107</v>
      </c>
      <c r="F56" s="14">
        <v>16.5</v>
      </c>
      <c r="G56" s="21"/>
      <c r="H56" s="11">
        <f t="shared" si="2"/>
        <v>0</v>
      </c>
    </row>
    <row r="57" spans="1:10" s="7" customFormat="1" ht="27" customHeight="1" x14ac:dyDescent="0.35">
      <c r="A57" s="13" t="s">
        <v>108</v>
      </c>
      <c r="B57" s="13" t="s">
        <v>36</v>
      </c>
      <c r="C57" s="117" t="s">
        <v>109</v>
      </c>
      <c r="D57" s="118"/>
      <c r="E57" s="8" t="s">
        <v>110</v>
      </c>
      <c r="F57" s="14">
        <v>16.5</v>
      </c>
      <c r="G57" s="21"/>
      <c r="H57" s="11">
        <f t="shared" si="2"/>
        <v>0</v>
      </c>
      <c r="I57" s="125"/>
      <c r="J57" s="126"/>
    </row>
    <row r="58" spans="1:10" s="7" customFormat="1" ht="27" customHeight="1" x14ac:dyDescent="0.35">
      <c r="A58" s="13" t="s">
        <v>111</v>
      </c>
      <c r="B58" s="13" t="s">
        <v>48</v>
      </c>
      <c r="C58" s="117" t="s">
        <v>95</v>
      </c>
      <c r="D58" s="118"/>
      <c r="E58" s="8" t="s">
        <v>112</v>
      </c>
      <c r="F58" s="14">
        <v>16.5</v>
      </c>
      <c r="G58" s="21"/>
      <c r="H58" s="11">
        <f t="shared" si="2"/>
        <v>0</v>
      </c>
    </row>
    <row r="59" spans="1:10" s="7" customFormat="1" ht="27" customHeight="1" x14ac:dyDescent="0.35">
      <c r="A59" s="13" t="s">
        <v>113</v>
      </c>
      <c r="B59" s="13" t="s">
        <v>48</v>
      </c>
      <c r="C59" s="117" t="s">
        <v>114</v>
      </c>
      <c r="D59" s="118"/>
      <c r="E59" s="16" t="s">
        <v>115</v>
      </c>
      <c r="F59" s="14">
        <v>16.5</v>
      </c>
      <c r="G59" s="21"/>
      <c r="H59" s="11">
        <f t="shared" si="2"/>
        <v>0</v>
      </c>
    </row>
    <row r="60" spans="1:10" s="7" customFormat="1" ht="26" customHeight="1" x14ac:dyDescent="0.35">
      <c r="A60" s="13" t="s">
        <v>116</v>
      </c>
      <c r="B60" s="13" t="s">
        <v>48</v>
      </c>
      <c r="C60" s="117" t="s">
        <v>117</v>
      </c>
      <c r="D60" s="127"/>
      <c r="E60" s="17" t="s">
        <v>118</v>
      </c>
      <c r="F60" s="14">
        <v>16.5</v>
      </c>
      <c r="G60" s="21"/>
      <c r="H60" s="11">
        <f t="shared" si="2"/>
        <v>0</v>
      </c>
    </row>
    <row r="61" spans="1:10" s="61" customFormat="1" ht="24" customHeight="1" x14ac:dyDescent="0.35">
      <c r="A61" s="67" t="s">
        <v>119</v>
      </c>
      <c r="B61" s="62" t="s">
        <v>14</v>
      </c>
      <c r="C61" s="112" t="s">
        <v>15</v>
      </c>
      <c r="D61" s="113"/>
      <c r="E61" s="63" t="s">
        <v>16</v>
      </c>
      <c r="F61" s="64" t="s">
        <v>17</v>
      </c>
      <c r="G61" s="65" t="s">
        <v>18</v>
      </c>
      <c r="H61" s="66" t="s">
        <v>19</v>
      </c>
    </row>
    <row r="62" spans="1:10" s="7" customFormat="1" ht="29.15" customHeight="1" x14ac:dyDescent="0.35">
      <c r="A62" s="114" t="s">
        <v>120</v>
      </c>
      <c r="B62" s="115"/>
      <c r="C62" s="115"/>
      <c r="D62" s="128"/>
      <c r="E62" s="22" t="s">
        <v>121</v>
      </c>
      <c r="F62" s="9">
        <v>1128.75</v>
      </c>
      <c r="G62" s="10"/>
      <c r="H62" s="11">
        <f>F62*G62</f>
        <v>0</v>
      </c>
    </row>
    <row r="63" spans="1:10" s="7" customFormat="1" ht="19" customHeight="1" x14ac:dyDescent="0.35">
      <c r="A63" s="114" t="s">
        <v>122</v>
      </c>
      <c r="B63" s="115"/>
      <c r="C63" s="115"/>
      <c r="D63" s="116"/>
      <c r="E63" s="8" t="s">
        <v>123</v>
      </c>
      <c r="F63" s="12">
        <v>183.75</v>
      </c>
      <c r="G63" s="10"/>
      <c r="H63" s="11">
        <f>F63*G63</f>
        <v>0</v>
      </c>
    </row>
    <row r="64" spans="1:10" s="7" customFormat="1" ht="19" customHeight="1" x14ac:dyDescent="0.35">
      <c r="A64" s="114" t="s">
        <v>124</v>
      </c>
      <c r="B64" s="115"/>
      <c r="C64" s="115"/>
      <c r="D64" s="116"/>
      <c r="E64" s="8" t="s">
        <v>125</v>
      </c>
      <c r="F64" s="12">
        <v>127.25</v>
      </c>
      <c r="G64" s="10"/>
      <c r="H64" s="11">
        <f>F64*G64</f>
        <v>0</v>
      </c>
    </row>
    <row r="65" spans="1:10" s="7" customFormat="1" ht="27" customHeight="1" x14ac:dyDescent="0.35">
      <c r="A65" s="23" t="s">
        <v>126</v>
      </c>
      <c r="B65" s="23" t="s">
        <v>27</v>
      </c>
      <c r="C65" s="129" t="s">
        <v>55</v>
      </c>
      <c r="D65" s="130"/>
      <c r="E65" s="8" t="s">
        <v>127</v>
      </c>
      <c r="F65" s="24">
        <v>17.5</v>
      </c>
      <c r="G65" s="25"/>
      <c r="H65" s="26">
        <f t="shared" ref="H65:H74" si="3">F65*G65</f>
        <v>0</v>
      </c>
      <c r="I65" s="125"/>
      <c r="J65" s="126"/>
    </row>
    <row r="66" spans="1:10" s="7" customFormat="1" ht="27" customHeight="1" x14ac:dyDescent="0.35">
      <c r="A66" s="13" t="s">
        <v>128</v>
      </c>
      <c r="B66" s="13" t="s">
        <v>27</v>
      </c>
      <c r="C66" s="117" t="s">
        <v>129</v>
      </c>
      <c r="D66" s="118"/>
      <c r="E66" s="8" t="s">
        <v>130</v>
      </c>
      <c r="F66" s="24">
        <v>17.5</v>
      </c>
      <c r="G66" s="21"/>
      <c r="H66" s="11">
        <f t="shared" si="3"/>
        <v>0</v>
      </c>
      <c r="I66" s="125"/>
      <c r="J66" s="126"/>
    </row>
    <row r="67" spans="1:10" s="7" customFormat="1" ht="27" customHeight="1" x14ac:dyDescent="0.35">
      <c r="A67" s="13" t="s">
        <v>131</v>
      </c>
      <c r="B67" s="13" t="s">
        <v>27</v>
      </c>
      <c r="C67" s="117" t="s">
        <v>132</v>
      </c>
      <c r="D67" s="118"/>
      <c r="E67" s="8" t="s">
        <v>133</v>
      </c>
      <c r="F67" s="24">
        <v>17.5</v>
      </c>
      <c r="G67" s="21"/>
      <c r="H67" s="11">
        <f t="shared" si="3"/>
        <v>0</v>
      </c>
      <c r="I67" s="125"/>
      <c r="J67" s="126"/>
    </row>
    <row r="68" spans="1:10" s="7" customFormat="1" ht="27" customHeight="1" x14ac:dyDescent="0.35">
      <c r="A68" s="13" t="s">
        <v>134</v>
      </c>
      <c r="B68" s="13" t="s">
        <v>135</v>
      </c>
      <c r="C68" s="117" t="s">
        <v>136</v>
      </c>
      <c r="D68" s="118"/>
      <c r="E68" s="8" t="s">
        <v>137</v>
      </c>
      <c r="F68" s="24">
        <v>17.5</v>
      </c>
      <c r="G68" s="21"/>
      <c r="H68" s="11">
        <f t="shared" si="3"/>
        <v>0</v>
      </c>
      <c r="I68" s="125"/>
      <c r="J68" s="126"/>
    </row>
    <row r="69" spans="1:10" s="7" customFormat="1" ht="27" customHeight="1" x14ac:dyDescent="0.35">
      <c r="A69" s="13" t="s">
        <v>138</v>
      </c>
      <c r="B69" s="13" t="s">
        <v>36</v>
      </c>
      <c r="C69" s="117" t="s">
        <v>132</v>
      </c>
      <c r="D69" s="118"/>
      <c r="E69" s="8" t="s">
        <v>139</v>
      </c>
      <c r="F69" s="24">
        <v>17.5</v>
      </c>
      <c r="G69" s="21"/>
      <c r="H69" s="11">
        <f t="shared" si="3"/>
        <v>0</v>
      </c>
      <c r="I69" s="125"/>
      <c r="J69" s="126"/>
    </row>
    <row r="70" spans="1:10" s="7" customFormat="1" ht="27" customHeight="1" x14ac:dyDescent="0.35">
      <c r="A70" s="13" t="s">
        <v>140</v>
      </c>
      <c r="B70" s="13" t="s">
        <v>36</v>
      </c>
      <c r="C70" s="117" t="s">
        <v>117</v>
      </c>
      <c r="D70" s="118"/>
      <c r="E70" s="8" t="s">
        <v>141</v>
      </c>
      <c r="F70" s="24">
        <v>17.5</v>
      </c>
      <c r="G70" s="21"/>
      <c r="H70" s="11">
        <f t="shared" si="3"/>
        <v>0</v>
      </c>
      <c r="I70" s="125"/>
      <c r="J70" s="126"/>
    </row>
    <row r="71" spans="1:10" s="7" customFormat="1" ht="27" customHeight="1" x14ac:dyDescent="0.35">
      <c r="A71" s="13" t="s">
        <v>142</v>
      </c>
      <c r="B71" s="13" t="s">
        <v>143</v>
      </c>
      <c r="C71" s="117" t="s">
        <v>129</v>
      </c>
      <c r="D71" s="118"/>
      <c r="E71" s="8" t="s">
        <v>144</v>
      </c>
      <c r="F71" s="24">
        <v>17.5</v>
      </c>
      <c r="G71" s="21"/>
      <c r="H71" s="11">
        <f t="shared" si="3"/>
        <v>0</v>
      </c>
      <c r="I71" s="125"/>
      <c r="J71" s="126"/>
    </row>
    <row r="72" spans="1:10" s="7" customFormat="1" ht="27" customHeight="1" x14ac:dyDescent="0.35">
      <c r="A72" s="13" t="s">
        <v>145</v>
      </c>
      <c r="B72" s="13" t="s">
        <v>48</v>
      </c>
      <c r="C72" s="117" t="s">
        <v>146</v>
      </c>
      <c r="D72" s="118"/>
      <c r="E72" s="8" t="s">
        <v>147</v>
      </c>
      <c r="F72" s="24">
        <v>17.5</v>
      </c>
      <c r="G72" s="21"/>
      <c r="H72" s="11">
        <f t="shared" si="3"/>
        <v>0</v>
      </c>
      <c r="I72" s="125"/>
      <c r="J72" s="126"/>
    </row>
    <row r="73" spans="1:10" s="7" customFormat="1" ht="27" customHeight="1" x14ac:dyDescent="0.35">
      <c r="A73" s="13" t="s">
        <v>148</v>
      </c>
      <c r="B73" s="13" t="s">
        <v>48</v>
      </c>
      <c r="C73" s="117" t="s">
        <v>86</v>
      </c>
      <c r="D73" s="118"/>
      <c r="E73" s="8" t="s">
        <v>149</v>
      </c>
      <c r="F73" s="24">
        <v>17.5</v>
      </c>
      <c r="G73" s="21"/>
      <c r="H73" s="11">
        <f t="shared" si="3"/>
        <v>0</v>
      </c>
      <c r="I73" s="125"/>
      <c r="J73" s="126"/>
    </row>
    <row r="74" spans="1:10" s="7" customFormat="1" ht="30" customHeight="1" x14ac:dyDescent="0.35">
      <c r="A74" s="13" t="s">
        <v>150</v>
      </c>
      <c r="B74" s="13" t="s">
        <v>48</v>
      </c>
      <c r="C74" s="117" t="s">
        <v>146</v>
      </c>
      <c r="D74" s="118"/>
      <c r="E74" s="8" t="s">
        <v>151</v>
      </c>
      <c r="F74" s="24">
        <v>17.5</v>
      </c>
      <c r="G74" s="21"/>
      <c r="H74" s="11">
        <f t="shared" si="3"/>
        <v>0</v>
      </c>
      <c r="I74" s="125"/>
      <c r="J74" s="126"/>
    </row>
    <row r="75" spans="1:10" s="61" customFormat="1" ht="24" customHeight="1" x14ac:dyDescent="0.35">
      <c r="A75" s="67" t="s">
        <v>152</v>
      </c>
      <c r="B75" s="62" t="s">
        <v>14</v>
      </c>
      <c r="C75" s="112" t="s">
        <v>15</v>
      </c>
      <c r="D75" s="113"/>
      <c r="E75" s="63" t="s">
        <v>16</v>
      </c>
      <c r="F75" s="64" t="s">
        <v>17</v>
      </c>
      <c r="G75" s="65" t="s">
        <v>18</v>
      </c>
      <c r="H75" s="66" t="s">
        <v>19</v>
      </c>
    </row>
    <row r="76" spans="1:10" s="7" customFormat="1" ht="19" customHeight="1" x14ac:dyDescent="0.35">
      <c r="A76" s="114" t="s">
        <v>153</v>
      </c>
      <c r="B76" s="115"/>
      <c r="C76" s="115"/>
      <c r="D76" s="116"/>
      <c r="E76" s="8" t="s">
        <v>154</v>
      </c>
      <c r="F76" s="12">
        <v>127.25</v>
      </c>
      <c r="G76" s="10"/>
      <c r="H76" s="11">
        <f>F76*G76</f>
        <v>0</v>
      </c>
    </row>
    <row r="77" spans="1:10" s="7" customFormat="1" ht="27" customHeight="1" x14ac:dyDescent="0.35">
      <c r="A77" s="13" t="s">
        <v>155</v>
      </c>
      <c r="B77" s="13" t="s">
        <v>27</v>
      </c>
      <c r="C77" s="131" t="s">
        <v>156</v>
      </c>
      <c r="D77" s="132"/>
      <c r="E77" s="8" t="s">
        <v>157</v>
      </c>
      <c r="F77" s="24">
        <v>17.5</v>
      </c>
      <c r="G77" s="21"/>
      <c r="H77" s="11">
        <f t="shared" ref="H77:H85" si="4">F77*G77</f>
        <v>0</v>
      </c>
      <c r="I77" s="125"/>
      <c r="J77" s="126"/>
    </row>
    <row r="78" spans="1:10" s="7" customFormat="1" ht="27" customHeight="1" x14ac:dyDescent="0.35">
      <c r="A78" s="13" t="s">
        <v>158</v>
      </c>
      <c r="B78" s="13" t="s">
        <v>27</v>
      </c>
      <c r="C78" s="131" t="s">
        <v>117</v>
      </c>
      <c r="D78" s="132"/>
      <c r="E78" s="8" t="s">
        <v>159</v>
      </c>
      <c r="F78" s="24">
        <v>17.5</v>
      </c>
      <c r="G78" s="21"/>
      <c r="H78" s="11">
        <f t="shared" si="4"/>
        <v>0</v>
      </c>
      <c r="I78" s="125"/>
      <c r="J78" s="126"/>
    </row>
    <row r="79" spans="1:10" s="7" customFormat="1" ht="27" customHeight="1" x14ac:dyDescent="0.35">
      <c r="A79" s="13" t="s">
        <v>160</v>
      </c>
      <c r="B79" s="13" t="s">
        <v>27</v>
      </c>
      <c r="C79" s="131" t="s">
        <v>156</v>
      </c>
      <c r="D79" s="132"/>
      <c r="E79" s="8" t="s">
        <v>161</v>
      </c>
      <c r="F79" s="24">
        <v>17.5</v>
      </c>
      <c r="G79" s="21"/>
      <c r="H79" s="11">
        <f t="shared" si="4"/>
        <v>0</v>
      </c>
      <c r="I79" s="125"/>
      <c r="J79" s="126"/>
    </row>
    <row r="80" spans="1:10" s="7" customFormat="1" ht="27" customHeight="1" x14ac:dyDescent="0.35">
      <c r="A80" s="13" t="s">
        <v>162</v>
      </c>
      <c r="B80" s="13" t="s">
        <v>36</v>
      </c>
      <c r="C80" s="131" t="s">
        <v>163</v>
      </c>
      <c r="D80" s="132"/>
      <c r="E80" s="8" t="s">
        <v>164</v>
      </c>
      <c r="F80" s="24">
        <v>17.5</v>
      </c>
      <c r="G80" s="21"/>
      <c r="H80" s="11">
        <f t="shared" si="4"/>
        <v>0</v>
      </c>
      <c r="I80" s="125"/>
      <c r="J80" s="126"/>
    </row>
    <row r="81" spans="1:10" s="7" customFormat="1" ht="27" customHeight="1" x14ac:dyDescent="0.35">
      <c r="A81" s="13" t="s">
        <v>165</v>
      </c>
      <c r="B81" s="13" t="s">
        <v>135</v>
      </c>
      <c r="C81" s="131" t="s">
        <v>109</v>
      </c>
      <c r="D81" s="132"/>
      <c r="E81" s="8" t="s">
        <v>166</v>
      </c>
      <c r="F81" s="24">
        <v>17.5</v>
      </c>
      <c r="G81" s="21"/>
      <c r="H81" s="11">
        <f t="shared" si="4"/>
        <v>0</v>
      </c>
      <c r="I81" s="125"/>
      <c r="J81" s="126"/>
    </row>
    <row r="82" spans="1:10" s="7" customFormat="1" ht="27" customHeight="1" x14ac:dyDescent="0.35">
      <c r="A82" s="13" t="s">
        <v>167</v>
      </c>
      <c r="B82" s="13" t="s">
        <v>36</v>
      </c>
      <c r="C82" s="131" t="s">
        <v>163</v>
      </c>
      <c r="D82" s="132"/>
      <c r="E82" s="8" t="s">
        <v>168</v>
      </c>
      <c r="F82" s="24">
        <v>17.5</v>
      </c>
      <c r="G82" s="21"/>
      <c r="H82" s="11">
        <f t="shared" si="4"/>
        <v>0</v>
      </c>
      <c r="I82" s="125"/>
      <c r="J82" s="126"/>
    </row>
    <row r="83" spans="1:10" s="7" customFormat="1" ht="27" customHeight="1" x14ac:dyDescent="0.35">
      <c r="A83" s="13" t="s">
        <v>169</v>
      </c>
      <c r="B83" s="13" t="s">
        <v>143</v>
      </c>
      <c r="C83" s="131" t="s">
        <v>163</v>
      </c>
      <c r="D83" s="132"/>
      <c r="E83" s="8" t="s">
        <v>170</v>
      </c>
      <c r="F83" s="24">
        <v>17.5</v>
      </c>
      <c r="G83" s="21"/>
      <c r="H83" s="11">
        <f t="shared" si="4"/>
        <v>0</v>
      </c>
      <c r="I83" s="125"/>
      <c r="J83" s="126"/>
    </row>
    <row r="84" spans="1:10" s="7" customFormat="1" ht="27" customHeight="1" x14ac:dyDescent="0.35">
      <c r="A84" s="13" t="s">
        <v>171</v>
      </c>
      <c r="B84" s="13" t="s">
        <v>48</v>
      </c>
      <c r="C84" s="131" t="s">
        <v>163</v>
      </c>
      <c r="D84" s="132"/>
      <c r="E84" s="8" t="s">
        <v>172</v>
      </c>
      <c r="F84" s="24">
        <v>17.5</v>
      </c>
      <c r="G84" s="21"/>
      <c r="H84" s="11">
        <f t="shared" si="4"/>
        <v>0</v>
      </c>
      <c r="I84" s="125"/>
      <c r="J84" s="126"/>
    </row>
    <row r="85" spans="1:10" s="7" customFormat="1" ht="29" customHeight="1" x14ac:dyDescent="0.35">
      <c r="A85" s="13" t="s">
        <v>173</v>
      </c>
      <c r="B85" s="13" t="s">
        <v>48</v>
      </c>
      <c r="C85" s="131" t="s">
        <v>156</v>
      </c>
      <c r="D85" s="133"/>
      <c r="E85" s="17" t="s">
        <v>174</v>
      </c>
      <c r="F85" s="24">
        <v>17.5</v>
      </c>
      <c r="G85" s="21"/>
      <c r="H85" s="11">
        <f t="shared" si="4"/>
        <v>0</v>
      </c>
      <c r="I85" s="125"/>
      <c r="J85" s="126"/>
    </row>
    <row r="86" spans="1:10" s="61" customFormat="1" ht="24" customHeight="1" x14ac:dyDescent="0.35">
      <c r="A86" s="67" t="s">
        <v>175</v>
      </c>
      <c r="B86" s="62" t="s">
        <v>14</v>
      </c>
      <c r="C86" s="112" t="s">
        <v>15</v>
      </c>
      <c r="D86" s="113"/>
      <c r="E86" s="63" t="s">
        <v>16</v>
      </c>
      <c r="F86" s="64" t="s">
        <v>17</v>
      </c>
      <c r="G86" s="65" t="s">
        <v>18</v>
      </c>
      <c r="H86" s="66" t="s">
        <v>19</v>
      </c>
    </row>
    <row r="87" spans="1:10" s="7" customFormat="1" ht="19" customHeight="1" x14ac:dyDescent="0.35">
      <c r="A87" s="114" t="s">
        <v>176</v>
      </c>
      <c r="B87" s="115"/>
      <c r="C87" s="115"/>
      <c r="D87" s="116"/>
      <c r="E87" s="8" t="s">
        <v>177</v>
      </c>
      <c r="F87" s="12">
        <v>127.25</v>
      </c>
      <c r="G87" s="10"/>
      <c r="H87" s="11">
        <f>F87*G87</f>
        <v>0</v>
      </c>
    </row>
    <row r="88" spans="1:10" s="7" customFormat="1" ht="27" customHeight="1" x14ac:dyDescent="0.35">
      <c r="A88" s="13" t="s">
        <v>178</v>
      </c>
      <c r="B88" s="27" t="s">
        <v>27</v>
      </c>
      <c r="C88" s="131" t="s">
        <v>179</v>
      </c>
      <c r="D88" s="132"/>
      <c r="E88" s="8" t="s">
        <v>180</v>
      </c>
      <c r="F88" s="24">
        <v>17.5</v>
      </c>
      <c r="G88" s="21"/>
      <c r="H88" s="11">
        <f t="shared" ref="H88:H173" si="5">F88*G88</f>
        <v>0</v>
      </c>
      <c r="I88" s="125"/>
      <c r="J88" s="126"/>
    </row>
    <row r="89" spans="1:10" s="7" customFormat="1" ht="27" customHeight="1" x14ac:dyDescent="0.35">
      <c r="A89" s="13" t="s">
        <v>181</v>
      </c>
      <c r="B89" s="27" t="s">
        <v>182</v>
      </c>
      <c r="C89" s="131" t="s">
        <v>183</v>
      </c>
      <c r="D89" s="132"/>
      <c r="E89" s="8" t="s">
        <v>184</v>
      </c>
      <c r="F89" s="24">
        <v>17.5</v>
      </c>
      <c r="G89" s="21"/>
      <c r="H89" s="11">
        <f t="shared" si="5"/>
        <v>0</v>
      </c>
      <c r="I89" s="125"/>
      <c r="J89" s="126"/>
    </row>
    <row r="90" spans="1:10" s="7" customFormat="1" ht="27" customHeight="1" x14ac:dyDescent="0.35">
      <c r="A90" s="13" t="s">
        <v>185</v>
      </c>
      <c r="B90" s="27" t="s">
        <v>182</v>
      </c>
      <c r="C90" s="131" t="s">
        <v>132</v>
      </c>
      <c r="D90" s="132"/>
      <c r="E90" s="8" t="s">
        <v>186</v>
      </c>
      <c r="F90" s="24">
        <v>17.5</v>
      </c>
      <c r="G90" s="21"/>
      <c r="H90" s="11">
        <f t="shared" si="5"/>
        <v>0</v>
      </c>
      <c r="I90" s="125"/>
      <c r="J90" s="126"/>
    </row>
    <row r="91" spans="1:10" s="7" customFormat="1" ht="27" customHeight="1" x14ac:dyDescent="0.35">
      <c r="A91" s="13" t="s">
        <v>187</v>
      </c>
      <c r="B91" s="27" t="s">
        <v>36</v>
      </c>
      <c r="C91" s="131" t="s">
        <v>163</v>
      </c>
      <c r="D91" s="132"/>
      <c r="E91" s="8" t="s">
        <v>188</v>
      </c>
      <c r="F91" s="24">
        <v>17.5</v>
      </c>
      <c r="G91" s="21"/>
      <c r="H91" s="11">
        <f t="shared" si="5"/>
        <v>0</v>
      </c>
      <c r="I91" s="125"/>
      <c r="J91" s="126"/>
    </row>
    <row r="92" spans="1:10" s="7" customFormat="1" ht="27" customHeight="1" x14ac:dyDescent="0.35">
      <c r="A92" s="13" t="s">
        <v>189</v>
      </c>
      <c r="B92" s="27" t="s">
        <v>36</v>
      </c>
      <c r="C92" s="131" t="s">
        <v>156</v>
      </c>
      <c r="D92" s="132"/>
      <c r="E92" s="8" t="s">
        <v>190</v>
      </c>
      <c r="F92" s="24">
        <v>17.5</v>
      </c>
      <c r="G92" s="21"/>
      <c r="H92" s="11">
        <f t="shared" si="5"/>
        <v>0</v>
      </c>
      <c r="I92" s="125"/>
      <c r="J92" s="126"/>
    </row>
    <row r="93" spans="1:10" s="7" customFormat="1" ht="27" customHeight="1" x14ac:dyDescent="0.35">
      <c r="A93" s="13" t="s">
        <v>191</v>
      </c>
      <c r="B93" s="27" t="s">
        <v>192</v>
      </c>
      <c r="C93" s="131" t="s">
        <v>193</v>
      </c>
      <c r="D93" s="132"/>
      <c r="E93" s="8" t="s">
        <v>194</v>
      </c>
      <c r="F93" s="24">
        <v>17.5</v>
      </c>
      <c r="G93" s="28"/>
      <c r="H93" s="11">
        <f t="shared" si="5"/>
        <v>0</v>
      </c>
      <c r="I93" s="125"/>
      <c r="J93" s="126"/>
    </row>
    <row r="94" spans="1:10" s="7" customFormat="1" ht="27" customHeight="1" x14ac:dyDescent="0.35">
      <c r="A94" s="13" t="s">
        <v>195</v>
      </c>
      <c r="B94" s="27" t="s">
        <v>196</v>
      </c>
      <c r="C94" s="131" t="s">
        <v>163</v>
      </c>
      <c r="D94" s="132"/>
      <c r="E94" s="8" t="s">
        <v>197</v>
      </c>
      <c r="F94" s="24">
        <v>17.5</v>
      </c>
      <c r="G94" s="21"/>
      <c r="H94" s="11">
        <f t="shared" si="5"/>
        <v>0</v>
      </c>
      <c r="I94" s="125"/>
      <c r="J94" s="126"/>
    </row>
    <row r="95" spans="1:10" s="7" customFormat="1" ht="27" customHeight="1" x14ac:dyDescent="0.35">
      <c r="A95" s="13" t="s">
        <v>198</v>
      </c>
      <c r="B95" s="27" t="s">
        <v>48</v>
      </c>
      <c r="C95" s="131" t="s">
        <v>199</v>
      </c>
      <c r="D95" s="132"/>
      <c r="E95" s="8" t="s">
        <v>200</v>
      </c>
      <c r="F95" s="24">
        <v>17.5</v>
      </c>
      <c r="G95" s="21"/>
      <c r="H95" s="11">
        <f t="shared" si="5"/>
        <v>0</v>
      </c>
      <c r="I95" s="125"/>
      <c r="J95" s="126"/>
    </row>
    <row r="96" spans="1:10" s="7" customFormat="1" ht="27" customHeight="1" x14ac:dyDescent="0.35">
      <c r="A96" s="13" t="s">
        <v>201</v>
      </c>
      <c r="B96" s="27" t="s">
        <v>48</v>
      </c>
      <c r="C96" s="131" t="s">
        <v>202</v>
      </c>
      <c r="D96" s="132"/>
      <c r="E96" s="8" t="s">
        <v>203</v>
      </c>
      <c r="F96" s="24">
        <v>17.5</v>
      </c>
      <c r="G96" s="21"/>
      <c r="H96" s="11">
        <f t="shared" si="5"/>
        <v>0</v>
      </c>
      <c r="I96" s="125"/>
      <c r="J96" s="126"/>
    </row>
    <row r="97" spans="1:23" s="7" customFormat="1" ht="23.25" customHeight="1" x14ac:dyDescent="0.25">
      <c r="A97" s="134" t="s">
        <v>204</v>
      </c>
      <c r="B97" s="135"/>
      <c r="C97" s="135"/>
      <c r="D97" s="136"/>
      <c r="E97" s="32" t="s">
        <v>16</v>
      </c>
      <c r="F97" s="33" t="s">
        <v>17</v>
      </c>
      <c r="G97" s="34" t="s">
        <v>18</v>
      </c>
      <c r="H97" s="35" t="s">
        <v>19</v>
      </c>
      <c r="I97" s="29"/>
      <c r="J97" s="30"/>
    </row>
    <row r="98" spans="1:23" s="7" customFormat="1" ht="32.25" customHeight="1" x14ac:dyDescent="0.35">
      <c r="A98" s="140" t="s">
        <v>205</v>
      </c>
      <c r="B98" s="141"/>
      <c r="C98" s="141"/>
      <c r="D98" s="141"/>
      <c r="E98" s="141"/>
      <c r="F98" s="141"/>
      <c r="G98" s="141"/>
      <c r="H98" s="141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</row>
    <row r="99" spans="1:23" s="7" customFormat="1" ht="18.899999999999999" customHeight="1" x14ac:dyDescent="0.25">
      <c r="A99" s="137" t="s">
        <v>206</v>
      </c>
      <c r="B99" s="138"/>
      <c r="C99" s="138"/>
      <c r="D99" s="139"/>
      <c r="E99" s="37" t="s">
        <v>207</v>
      </c>
      <c r="F99" s="38">
        <v>881.25</v>
      </c>
      <c r="G99" s="10"/>
      <c r="H99" s="11">
        <f>F99*G99</f>
        <v>0</v>
      </c>
      <c r="I99" s="29"/>
      <c r="J99" s="39"/>
    </row>
    <row r="100" spans="1:23" s="7" customFormat="1" ht="18.899999999999999" customHeight="1" x14ac:dyDescent="0.25">
      <c r="A100" s="137" t="s">
        <v>208</v>
      </c>
      <c r="B100" s="138"/>
      <c r="C100" s="138"/>
      <c r="D100" s="139"/>
      <c r="E100" s="37" t="s">
        <v>209</v>
      </c>
      <c r="F100" s="38">
        <v>881.25</v>
      </c>
      <c r="G100" s="10"/>
      <c r="H100" s="11">
        <f>F100*G100</f>
        <v>0</v>
      </c>
      <c r="I100" s="29"/>
      <c r="J100" s="39"/>
    </row>
    <row r="101" spans="1:23" s="7" customFormat="1" ht="18.899999999999999" customHeight="1" x14ac:dyDescent="0.25">
      <c r="A101" s="137" t="s">
        <v>210</v>
      </c>
      <c r="B101" s="138"/>
      <c r="C101" s="138"/>
      <c r="D101" s="139"/>
      <c r="E101" s="37" t="s">
        <v>211</v>
      </c>
      <c r="F101" s="38">
        <v>881.25</v>
      </c>
      <c r="G101" s="10"/>
      <c r="H101" s="11">
        <f>F101*G101</f>
        <v>0</v>
      </c>
      <c r="I101" s="29"/>
      <c r="J101" s="39"/>
    </row>
    <row r="102" spans="1:23" s="7" customFormat="1" ht="30.75" customHeight="1" x14ac:dyDescent="0.25">
      <c r="A102" s="140" t="s">
        <v>212</v>
      </c>
      <c r="B102" s="141"/>
      <c r="C102" s="141"/>
      <c r="D102" s="141"/>
      <c r="E102" s="141"/>
      <c r="F102" s="141"/>
      <c r="G102" s="141"/>
      <c r="H102" s="142"/>
      <c r="I102" s="29"/>
      <c r="J102" s="39"/>
    </row>
    <row r="103" spans="1:23" s="7" customFormat="1" ht="18.899999999999999" customHeight="1" x14ac:dyDescent="0.25">
      <c r="A103" s="137" t="s">
        <v>213</v>
      </c>
      <c r="B103" s="138"/>
      <c r="C103" s="138"/>
      <c r="D103" s="139"/>
      <c r="E103" s="37" t="s">
        <v>214</v>
      </c>
      <c r="F103" s="38">
        <v>139</v>
      </c>
      <c r="G103" s="10"/>
      <c r="H103" s="11">
        <f>F103*G103</f>
        <v>0</v>
      </c>
      <c r="I103" s="29"/>
      <c r="J103" s="39"/>
    </row>
    <row r="104" spans="1:23" s="7" customFormat="1" ht="18.899999999999999" customHeight="1" x14ac:dyDescent="0.25">
      <c r="A104" s="137" t="s">
        <v>215</v>
      </c>
      <c r="B104" s="138"/>
      <c r="C104" s="138"/>
      <c r="D104" s="139"/>
      <c r="E104" s="37" t="s">
        <v>216</v>
      </c>
      <c r="F104" s="38">
        <v>139</v>
      </c>
      <c r="G104" s="10"/>
      <c r="H104" s="11">
        <f>F104*G104</f>
        <v>0</v>
      </c>
      <c r="I104" s="29"/>
      <c r="J104" s="39"/>
    </row>
    <row r="105" spans="1:23" s="7" customFormat="1" ht="18.899999999999999" customHeight="1" x14ac:dyDescent="0.25">
      <c r="A105" s="137" t="s">
        <v>217</v>
      </c>
      <c r="B105" s="138"/>
      <c r="C105" s="138"/>
      <c r="D105" s="139"/>
      <c r="E105" s="37" t="s">
        <v>218</v>
      </c>
      <c r="F105" s="38">
        <v>139</v>
      </c>
      <c r="G105" s="10"/>
      <c r="H105" s="11">
        <f>F105*G105</f>
        <v>0</v>
      </c>
      <c r="I105" s="29"/>
      <c r="J105" s="39"/>
    </row>
    <row r="106" spans="1:23" s="7" customFormat="1" ht="18.899999999999999" customHeight="1" x14ac:dyDescent="0.25">
      <c r="A106" s="140" t="s">
        <v>219</v>
      </c>
      <c r="B106" s="141"/>
      <c r="C106" s="141"/>
      <c r="D106" s="141"/>
      <c r="E106" s="141"/>
      <c r="F106" s="141"/>
      <c r="G106" s="141"/>
      <c r="H106" s="142"/>
      <c r="I106" s="29"/>
      <c r="J106" s="39"/>
    </row>
    <row r="107" spans="1:23" s="7" customFormat="1" ht="18.899999999999999" customHeight="1" x14ac:dyDescent="0.25">
      <c r="A107" s="137" t="s">
        <v>220</v>
      </c>
      <c r="B107" s="138"/>
      <c r="C107" s="138"/>
      <c r="D107" s="139"/>
      <c r="E107" s="37" t="s">
        <v>221</v>
      </c>
      <c r="F107" s="38">
        <v>95.75</v>
      </c>
      <c r="G107" s="10"/>
      <c r="H107" s="11">
        <f t="shared" ref="H107:H109" si="6">F107*G107</f>
        <v>0</v>
      </c>
      <c r="I107" s="29"/>
      <c r="J107" s="39"/>
    </row>
    <row r="108" spans="1:23" s="7" customFormat="1" ht="18.899999999999999" customHeight="1" x14ac:dyDescent="0.25">
      <c r="A108" s="137" t="s">
        <v>222</v>
      </c>
      <c r="B108" s="138"/>
      <c r="C108" s="138"/>
      <c r="D108" s="139"/>
      <c r="E108" s="37" t="s">
        <v>223</v>
      </c>
      <c r="F108" s="38">
        <v>95.75</v>
      </c>
      <c r="G108" s="10"/>
      <c r="H108" s="11">
        <f t="shared" si="6"/>
        <v>0</v>
      </c>
      <c r="I108" s="29"/>
      <c r="J108" s="39"/>
    </row>
    <row r="109" spans="1:23" s="7" customFormat="1" ht="18.899999999999999" customHeight="1" x14ac:dyDescent="0.25">
      <c r="A109" s="137" t="s">
        <v>224</v>
      </c>
      <c r="B109" s="138"/>
      <c r="C109" s="138"/>
      <c r="D109" s="139"/>
      <c r="E109" s="37" t="s">
        <v>225</v>
      </c>
      <c r="F109" s="38">
        <v>95.75</v>
      </c>
      <c r="G109" s="10"/>
      <c r="H109" s="11">
        <f t="shared" si="6"/>
        <v>0</v>
      </c>
      <c r="I109" s="29"/>
      <c r="J109" s="39"/>
    </row>
    <row r="110" spans="1:23" s="7" customFormat="1" ht="19.5" customHeight="1" x14ac:dyDescent="0.25">
      <c r="A110" s="140" t="s">
        <v>313</v>
      </c>
      <c r="B110" s="141"/>
      <c r="C110" s="142"/>
      <c r="D110" s="68" t="s">
        <v>15</v>
      </c>
      <c r="E110" s="69"/>
      <c r="F110" s="146"/>
      <c r="G110" s="146"/>
      <c r="H110" s="147"/>
      <c r="I110" s="29"/>
      <c r="J110" s="39"/>
    </row>
    <row r="111" spans="1:23" s="7" customFormat="1" ht="18.899999999999999" customHeight="1" x14ac:dyDescent="0.25">
      <c r="A111" s="143" t="s">
        <v>226</v>
      </c>
      <c r="B111" s="144"/>
      <c r="C111" s="145"/>
      <c r="D111" s="40" t="s">
        <v>40</v>
      </c>
      <c r="E111" s="41" t="s">
        <v>227</v>
      </c>
      <c r="F111" s="38">
        <v>14</v>
      </c>
      <c r="G111" s="10"/>
      <c r="H111" s="11">
        <f>F111*G111</f>
        <v>0</v>
      </c>
      <c r="I111" s="29"/>
      <c r="J111" s="39"/>
    </row>
    <row r="112" spans="1:23" s="7" customFormat="1" ht="18.899999999999999" customHeight="1" x14ac:dyDescent="0.25">
      <c r="A112" s="143" t="s">
        <v>228</v>
      </c>
      <c r="B112" s="144"/>
      <c r="C112" s="145"/>
      <c r="D112" s="40" t="s">
        <v>40</v>
      </c>
      <c r="E112" s="41" t="s">
        <v>229</v>
      </c>
      <c r="F112" s="38">
        <v>14</v>
      </c>
      <c r="G112" s="10"/>
      <c r="H112" s="11">
        <f>F112*G112</f>
        <v>0</v>
      </c>
      <c r="I112" s="29"/>
      <c r="J112" s="39"/>
    </row>
    <row r="113" spans="1:10" s="7" customFormat="1" ht="18.899999999999999" customHeight="1" x14ac:dyDescent="0.25">
      <c r="A113" s="143" t="s">
        <v>230</v>
      </c>
      <c r="B113" s="144"/>
      <c r="C113" s="145"/>
      <c r="D113" s="40" t="s">
        <v>40</v>
      </c>
      <c r="E113" s="41" t="s">
        <v>231</v>
      </c>
      <c r="F113" s="38">
        <v>14</v>
      </c>
      <c r="G113" s="10"/>
      <c r="H113" s="11">
        <f>F113*G113</f>
        <v>0</v>
      </c>
      <c r="I113" s="29"/>
      <c r="J113" s="39"/>
    </row>
    <row r="114" spans="1:10" s="7" customFormat="1" ht="18.899999999999999" customHeight="1" x14ac:dyDescent="0.25">
      <c r="A114" s="143" t="s">
        <v>232</v>
      </c>
      <c r="B114" s="144"/>
      <c r="C114" s="145"/>
      <c r="D114" s="40" t="s">
        <v>28</v>
      </c>
      <c r="E114" s="41" t="s">
        <v>233</v>
      </c>
      <c r="F114" s="38">
        <v>14</v>
      </c>
      <c r="G114" s="10"/>
      <c r="H114" s="11">
        <f>F114*G114</f>
        <v>0</v>
      </c>
      <c r="I114" s="29"/>
      <c r="J114" s="39"/>
    </row>
    <row r="115" spans="1:10" s="7" customFormat="1" ht="18.899999999999999" customHeight="1" x14ac:dyDescent="0.25">
      <c r="A115" s="143" t="s">
        <v>234</v>
      </c>
      <c r="B115" s="144"/>
      <c r="C115" s="145"/>
      <c r="D115" s="40" t="s">
        <v>28</v>
      </c>
      <c r="E115" s="41" t="s">
        <v>235</v>
      </c>
      <c r="F115" s="38">
        <v>14</v>
      </c>
      <c r="G115" s="10"/>
      <c r="H115" s="11">
        <f>F115*G115</f>
        <v>0</v>
      </c>
      <c r="I115" s="29"/>
      <c r="J115" s="39"/>
    </row>
    <row r="116" spans="1:10" s="7" customFormat="1" ht="18.899999999999999" customHeight="1" x14ac:dyDescent="0.25">
      <c r="A116" s="143" t="s">
        <v>236</v>
      </c>
      <c r="B116" s="144"/>
      <c r="C116" s="145"/>
      <c r="D116" s="40" t="s">
        <v>28</v>
      </c>
      <c r="E116" s="41" t="s">
        <v>237</v>
      </c>
      <c r="F116" s="38">
        <v>14</v>
      </c>
      <c r="G116" s="10"/>
      <c r="H116" s="11">
        <f t="shared" ref="H116:H118" si="7">F116*G116</f>
        <v>0</v>
      </c>
      <c r="I116" s="29"/>
      <c r="J116" s="39"/>
    </row>
    <row r="117" spans="1:10" s="7" customFormat="1" ht="18.899999999999999" customHeight="1" x14ac:dyDescent="0.25">
      <c r="A117" s="143" t="s">
        <v>238</v>
      </c>
      <c r="B117" s="144"/>
      <c r="C117" s="145"/>
      <c r="D117" s="40" t="s">
        <v>65</v>
      </c>
      <c r="E117" s="41" t="s">
        <v>239</v>
      </c>
      <c r="F117" s="38">
        <v>14</v>
      </c>
      <c r="G117" s="10"/>
      <c r="H117" s="11">
        <f>F117*G117</f>
        <v>0</v>
      </c>
      <c r="I117" s="29"/>
      <c r="J117" s="39"/>
    </row>
    <row r="118" spans="1:10" s="7" customFormat="1" ht="18.899999999999999" customHeight="1" x14ac:dyDescent="0.25">
      <c r="A118" s="143" t="s">
        <v>240</v>
      </c>
      <c r="B118" s="144"/>
      <c r="C118" s="145"/>
      <c r="D118" s="40" t="s">
        <v>65</v>
      </c>
      <c r="E118" s="41" t="s">
        <v>241</v>
      </c>
      <c r="F118" s="38">
        <v>14</v>
      </c>
      <c r="G118" s="10"/>
      <c r="H118" s="11">
        <f t="shared" si="7"/>
        <v>0</v>
      </c>
      <c r="I118" s="29"/>
      <c r="J118" s="39"/>
    </row>
    <row r="119" spans="1:10" s="7" customFormat="1" ht="18.899999999999999" customHeight="1" x14ac:dyDescent="0.25">
      <c r="A119" s="143" t="s">
        <v>242</v>
      </c>
      <c r="B119" s="144"/>
      <c r="C119" s="145"/>
      <c r="D119" s="40" t="s">
        <v>65</v>
      </c>
      <c r="E119" s="41" t="s">
        <v>243</v>
      </c>
      <c r="F119" s="38">
        <v>14</v>
      </c>
      <c r="G119" s="10"/>
      <c r="H119" s="11">
        <f>F119*G119</f>
        <v>0</v>
      </c>
      <c r="I119" s="29"/>
      <c r="J119" s="39"/>
    </row>
    <row r="120" spans="1:10" s="7" customFormat="1" ht="18.899999999999999" customHeight="1" x14ac:dyDescent="0.25">
      <c r="A120" s="143" t="s">
        <v>244</v>
      </c>
      <c r="B120" s="144"/>
      <c r="C120" s="145"/>
      <c r="D120" s="40" t="s">
        <v>65</v>
      </c>
      <c r="E120" s="41" t="s">
        <v>245</v>
      </c>
      <c r="F120" s="38">
        <v>14</v>
      </c>
      <c r="G120" s="10"/>
      <c r="H120" s="11">
        <f>F120*G120</f>
        <v>0</v>
      </c>
      <c r="I120" s="29"/>
      <c r="J120" s="39"/>
    </row>
    <row r="121" spans="1:10" s="7" customFormat="1" ht="19.5" customHeight="1" x14ac:dyDescent="0.25">
      <c r="A121" s="140" t="s">
        <v>314</v>
      </c>
      <c r="B121" s="141"/>
      <c r="C121" s="142"/>
      <c r="D121" s="68" t="s">
        <v>15</v>
      </c>
      <c r="E121" s="69"/>
      <c r="F121" s="69"/>
      <c r="G121" s="69"/>
      <c r="H121" s="70"/>
      <c r="I121" s="29"/>
      <c r="J121" s="39"/>
    </row>
    <row r="122" spans="1:10" s="7" customFormat="1" ht="18.899999999999999" customHeight="1" x14ac:dyDescent="0.25">
      <c r="A122" s="143" t="s">
        <v>246</v>
      </c>
      <c r="B122" s="144"/>
      <c r="C122" s="145"/>
      <c r="D122" s="42" t="s">
        <v>79</v>
      </c>
      <c r="E122" s="43" t="s">
        <v>247</v>
      </c>
      <c r="F122" s="38">
        <v>14</v>
      </c>
      <c r="G122" s="10"/>
      <c r="H122" s="11">
        <f>F122*G122</f>
        <v>0</v>
      </c>
      <c r="I122" s="29"/>
      <c r="J122" s="39"/>
    </row>
    <row r="123" spans="1:10" s="7" customFormat="1" ht="18.899999999999999" customHeight="1" x14ac:dyDescent="0.25">
      <c r="A123" s="143" t="s">
        <v>248</v>
      </c>
      <c r="B123" s="144"/>
      <c r="C123" s="145"/>
      <c r="D123" s="42" t="s">
        <v>79</v>
      </c>
      <c r="E123" s="43" t="s">
        <v>249</v>
      </c>
      <c r="F123" s="38">
        <v>14</v>
      </c>
      <c r="G123" s="10"/>
      <c r="H123" s="11">
        <f>F123*G123</f>
        <v>0</v>
      </c>
      <c r="I123" s="29"/>
      <c r="J123" s="39"/>
    </row>
    <row r="124" spans="1:10" s="7" customFormat="1" ht="18.899999999999999" customHeight="1" x14ac:dyDescent="0.25">
      <c r="A124" s="143" t="s">
        <v>250</v>
      </c>
      <c r="B124" s="144"/>
      <c r="C124" s="145"/>
      <c r="D124" s="42" t="s">
        <v>79</v>
      </c>
      <c r="E124" s="43" t="s">
        <v>251</v>
      </c>
      <c r="F124" s="38">
        <v>14</v>
      </c>
      <c r="G124" s="10"/>
      <c r="H124" s="11">
        <f t="shared" ref="H124:H128" si="8">F124*G124</f>
        <v>0</v>
      </c>
      <c r="I124" s="29"/>
      <c r="J124" s="39"/>
    </row>
    <row r="125" spans="1:10" s="7" customFormat="1" ht="18.899999999999999" customHeight="1" x14ac:dyDescent="0.25">
      <c r="A125" s="143" t="s">
        <v>252</v>
      </c>
      <c r="B125" s="144"/>
      <c r="C125" s="145"/>
      <c r="D125" s="42" t="s">
        <v>79</v>
      </c>
      <c r="E125" s="43" t="s">
        <v>253</v>
      </c>
      <c r="F125" s="38">
        <v>14</v>
      </c>
      <c r="G125" s="10"/>
      <c r="H125" s="11">
        <f>F125*G125</f>
        <v>0</v>
      </c>
      <c r="I125" s="29"/>
      <c r="J125" s="39"/>
    </row>
    <row r="126" spans="1:10" s="7" customFormat="1" ht="18.899999999999999" customHeight="1" x14ac:dyDescent="0.25">
      <c r="A126" s="143" t="s">
        <v>254</v>
      </c>
      <c r="B126" s="144"/>
      <c r="C126" s="145"/>
      <c r="D126" s="42" t="s">
        <v>255</v>
      </c>
      <c r="E126" s="43" t="s">
        <v>256</v>
      </c>
      <c r="F126" s="38">
        <v>14</v>
      </c>
      <c r="G126" s="10"/>
      <c r="H126" s="11">
        <f t="shared" si="8"/>
        <v>0</v>
      </c>
      <c r="I126" s="29"/>
      <c r="J126" s="39"/>
    </row>
    <row r="127" spans="1:10" s="7" customFormat="1" ht="18.899999999999999" customHeight="1" x14ac:dyDescent="0.25">
      <c r="A127" s="143" t="s">
        <v>257</v>
      </c>
      <c r="B127" s="144"/>
      <c r="C127" s="145"/>
      <c r="D127" s="42" t="s">
        <v>255</v>
      </c>
      <c r="E127" s="43" t="s">
        <v>258</v>
      </c>
      <c r="F127" s="38">
        <v>14</v>
      </c>
      <c r="G127" s="10"/>
      <c r="H127" s="11">
        <f t="shared" si="8"/>
        <v>0</v>
      </c>
      <c r="I127" s="29"/>
      <c r="J127" s="39"/>
    </row>
    <row r="128" spans="1:10" s="7" customFormat="1" ht="18.899999999999999" customHeight="1" x14ac:dyDescent="0.25">
      <c r="A128" s="143" t="s">
        <v>259</v>
      </c>
      <c r="B128" s="144"/>
      <c r="C128" s="145"/>
      <c r="D128" s="42" t="s">
        <v>260</v>
      </c>
      <c r="E128" s="43" t="s">
        <v>261</v>
      </c>
      <c r="F128" s="38">
        <v>14</v>
      </c>
      <c r="G128" s="10"/>
      <c r="H128" s="11">
        <f t="shared" si="8"/>
        <v>0</v>
      </c>
      <c r="I128" s="29"/>
      <c r="J128" s="39"/>
    </row>
    <row r="129" spans="1:10" s="7" customFormat="1" ht="18.899999999999999" customHeight="1" x14ac:dyDescent="0.25">
      <c r="A129" s="143" t="s">
        <v>262</v>
      </c>
      <c r="B129" s="144"/>
      <c r="C129" s="145"/>
      <c r="D129" s="42" t="s">
        <v>260</v>
      </c>
      <c r="E129" s="43" t="s">
        <v>263</v>
      </c>
      <c r="F129" s="38">
        <v>14</v>
      </c>
      <c r="G129" s="10"/>
      <c r="H129" s="11">
        <f>F129*G129</f>
        <v>0</v>
      </c>
      <c r="I129" s="29"/>
      <c r="J129" s="39"/>
    </row>
    <row r="130" spans="1:10" s="7" customFormat="1" ht="18.899999999999999" customHeight="1" x14ac:dyDescent="0.25">
      <c r="A130" s="143" t="s">
        <v>264</v>
      </c>
      <c r="B130" s="144"/>
      <c r="C130" s="145"/>
      <c r="D130" s="42" t="s">
        <v>265</v>
      </c>
      <c r="E130" s="43" t="s">
        <v>266</v>
      </c>
      <c r="F130" s="38">
        <v>14</v>
      </c>
      <c r="G130" s="10"/>
      <c r="H130" s="11">
        <f>F130*G130</f>
        <v>0</v>
      </c>
      <c r="I130" s="29"/>
      <c r="J130" s="39"/>
    </row>
    <row r="131" spans="1:10" s="7" customFormat="1" ht="18.899999999999999" customHeight="1" x14ac:dyDescent="0.25">
      <c r="A131" s="143" t="s">
        <v>267</v>
      </c>
      <c r="B131" s="144"/>
      <c r="C131" s="145"/>
      <c r="D131" s="42" t="s">
        <v>268</v>
      </c>
      <c r="E131" s="43" t="s">
        <v>269</v>
      </c>
      <c r="F131" s="38">
        <v>14</v>
      </c>
      <c r="G131" s="10"/>
      <c r="H131" s="11">
        <f>F131*G131</f>
        <v>0</v>
      </c>
      <c r="I131" s="29"/>
      <c r="J131" s="39"/>
    </row>
    <row r="132" spans="1:10" s="7" customFormat="1" ht="22.65" customHeight="1" x14ac:dyDescent="0.25">
      <c r="A132" s="140" t="s">
        <v>315</v>
      </c>
      <c r="B132" s="141"/>
      <c r="C132" s="142"/>
      <c r="D132" s="68" t="s">
        <v>15</v>
      </c>
      <c r="E132" s="32" t="s">
        <v>16</v>
      </c>
      <c r="F132" s="33" t="s">
        <v>17</v>
      </c>
      <c r="G132" s="34" t="s">
        <v>18</v>
      </c>
      <c r="H132" s="35" t="s">
        <v>19</v>
      </c>
      <c r="I132" s="18"/>
      <c r="J132" s="39"/>
    </row>
    <row r="133" spans="1:10" s="7" customFormat="1" ht="18.899999999999999" customHeight="1" x14ac:dyDescent="0.25">
      <c r="A133" s="137" t="s">
        <v>270</v>
      </c>
      <c r="B133" s="138"/>
      <c r="C133" s="139"/>
      <c r="D133" s="40" t="s">
        <v>271</v>
      </c>
      <c r="E133" s="41" t="s">
        <v>272</v>
      </c>
      <c r="F133" s="38">
        <v>14</v>
      </c>
      <c r="G133" s="10"/>
      <c r="H133" s="11">
        <f t="shared" ref="H133:H141" si="9">F133*G133</f>
        <v>0</v>
      </c>
      <c r="I133" s="18"/>
      <c r="J133" s="39"/>
    </row>
    <row r="134" spans="1:10" s="7" customFormat="1" ht="18.899999999999999" customHeight="1" x14ac:dyDescent="0.25">
      <c r="A134" s="137" t="s">
        <v>273</v>
      </c>
      <c r="B134" s="138"/>
      <c r="C134" s="139"/>
      <c r="D134" s="40" t="s">
        <v>274</v>
      </c>
      <c r="E134" s="41" t="s">
        <v>275</v>
      </c>
      <c r="F134" s="38">
        <v>14</v>
      </c>
      <c r="G134" s="10"/>
      <c r="H134" s="11">
        <f>F134*G134</f>
        <v>0</v>
      </c>
      <c r="I134" s="18"/>
      <c r="J134" s="39"/>
    </row>
    <row r="135" spans="1:10" s="7" customFormat="1" ht="18.899999999999999" customHeight="1" x14ac:dyDescent="0.25">
      <c r="A135" s="137" t="s">
        <v>276</v>
      </c>
      <c r="B135" s="138"/>
      <c r="C135" s="139"/>
      <c r="D135" s="40" t="s">
        <v>274</v>
      </c>
      <c r="E135" s="41" t="s">
        <v>277</v>
      </c>
      <c r="F135" s="38">
        <v>14</v>
      </c>
      <c r="G135" s="10"/>
      <c r="H135" s="11">
        <f t="shared" si="9"/>
        <v>0</v>
      </c>
      <c r="I135" s="18"/>
      <c r="J135" s="39"/>
    </row>
    <row r="136" spans="1:10" s="7" customFormat="1" ht="18.899999999999999" customHeight="1" x14ac:dyDescent="0.25">
      <c r="A136" s="143" t="s">
        <v>278</v>
      </c>
      <c r="B136" s="144"/>
      <c r="C136" s="145"/>
      <c r="D136" s="42" t="s">
        <v>274</v>
      </c>
      <c r="E136" s="43" t="s">
        <v>279</v>
      </c>
      <c r="F136" s="38">
        <v>14</v>
      </c>
      <c r="G136" s="10"/>
      <c r="H136" s="11">
        <f t="shared" si="9"/>
        <v>0</v>
      </c>
      <c r="I136" s="18"/>
      <c r="J136" s="39"/>
    </row>
    <row r="137" spans="1:10" s="7" customFormat="1" ht="18.899999999999999" customHeight="1" x14ac:dyDescent="0.25">
      <c r="A137" s="137" t="s">
        <v>280</v>
      </c>
      <c r="B137" s="138"/>
      <c r="C137" s="139"/>
      <c r="D137" s="40" t="s">
        <v>281</v>
      </c>
      <c r="E137" s="41" t="s">
        <v>282</v>
      </c>
      <c r="F137" s="38">
        <v>14</v>
      </c>
      <c r="G137" s="10"/>
      <c r="H137" s="11">
        <f t="shared" si="9"/>
        <v>0</v>
      </c>
      <c r="I137" s="18"/>
      <c r="J137" s="39"/>
    </row>
    <row r="138" spans="1:10" s="7" customFormat="1" ht="18.899999999999999" customHeight="1" x14ac:dyDescent="0.25">
      <c r="A138" s="137" t="s">
        <v>283</v>
      </c>
      <c r="B138" s="138"/>
      <c r="C138" s="139"/>
      <c r="D138" s="40" t="s">
        <v>281</v>
      </c>
      <c r="E138" s="41" t="s">
        <v>284</v>
      </c>
      <c r="F138" s="38">
        <v>14</v>
      </c>
      <c r="G138" s="10"/>
      <c r="H138" s="11">
        <f>F138*G138</f>
        <v>0</v>
      </c>
      <c r="I138" s="18"/>
      <c r="J138" s="39"/>
    </row>
    <row r="139" spans="1:10" s="7" customFormat="1" ht="18.899999999999999" customHeight="1" x14ac:dyDescent="0.25">
      <c r="A139" s="137" t="s">
        <v>285</v>
      </c>
      <c r="B139" s="138"/>
      <c r="C139" s="139"/>
      <c r="D139" s="40" t="s">
        <v>286</v>
      </c>
      <c r="E139" s="41" t="s">
        <v>287</v>
      </c>
      <c r="F139" s="38">
        <v>14</v>
      </c>
      <c r="G139" s="10"/>
      <c r="H139" s="11">
        <f>F139*G139</f>
        <v>0</v>
      </c>
      <c r="I139" s="18"/>
      <c r="J139" s="39"/>
    </row>
    <row r="140" spans="1:10" s="7" customFormat="1" ht="18.899999999999999" customHeight="1" x14ac:dyDescent="0.25">
      <c r="A140" s="137" t="s">
        <v>288</v>
      </c>
      <c r="B140" s="138"/>
      <c r="C140" s="139"/>
      <c r="D140" s="40" t="s">
        <v>286</v>
      </c>
      <c r="E140" s="41" t="s">
        <v>289</v>
      </c>
      <c r="F140" s="38">
        <v>14</v>
      </c>
      <c r="G140" s="10"/>
      <c r="H140" s="11">
        <f>F140*G140</f>
        <v>0</v>
      </c>
      <c r="I140" s="18"/>
      <c r="J140" s="39"/>
    </row>
    <row r="141" spans="1:10" s="7" customFormat="1" ht="18.899999999999999" customHeight="1" x14ac:dyDescent="0.25">
      <c r="A141" s="137" t="s">
        <v>290</v>
      </c>
      <c r="B141" s="138"/>
      <c r="C141" s="139"/>
      <c r="D141" s="40" t="s">
        <v>286</v>
      </c>
      <c r="E141" s="41" t="s">
        <v>291</v>
      </c>
      <c r="F141" s="38">
        <v>14</v>
      </c>
      <c r="G141" s="10"/>
      <c r="H141" s="11">
        <f t="shared" si="9"/>
        <v>0</v>
      </c>
      <c r="I141" s="18"/>
      <c r="J141" s="39"/>
    </row>
    <row r="142" spans="1:10" s="7" customFormat="1" ht="18.899999999999999" customHeight="1" x14ac:dyDescent="0.25">
      <c r="A142" s="137" t="s">
        <v>292</v>
      </c>
      <c r="B142" s="138"/>
      <c r="C142" s="139"/>
      <c r="D142" s="40" t="s">
        <v>129</v>
      </c>
      <c r="E142" s="41" t="s">
        <v>293</v>
      </c>
      <c r="F142" s="38">
        <v>14</v>
      </c>
      <c r="G142" s="10"/>
      <c r="H142" s="11">
        <f>F142*G142</f>
        <v>0</v>
      </c>
      <c r="I142" s="18"/>
      <c r="J142" s="39"/>
    </row>
    <row r="143" spans="1:10" s="7" customFormat="1" ht="23.25" customHeight="1" x14ac:dyDescent="0.25">
      <c r="A143" s="134" t="s">
        <v>331</v>
      </c>
      <c r="B143" s="135"/>
      <c r="C143" s="135"/>
      <c r="D143" s="136"/>
      <c r="E143" s="32" t="s">
        <v>16</v>
      </c>
      <c r="F143" s="33" t="s">
        <v>17</v>
      </c>
      <c r="G143" s="34" t="s">
        <v>18</v>
      </c>
      <c r="H143" s="35" t="s">
        <v>19</v>
      </c>
      <c r="I143" s="73"/>
      <c r="J143" s="74"/>
    </row>
    <row r="144" spans="1:10" s="7" customFormat="1" ht="18.899999999999999" customHeight="1" x14ac:dyDescent="0.25">
      <c r="A144" s="137" t="s">
        <v>332</v>
      </c>
      <c r="B144" s="138"/>
      <c r="C144" s="138"/>
      <c r="D144" s="163"/>
      <c r="E144" s="86">
        <v>9780138118341</v>
      </c>
      <c r="F144" s="38">
        <v>266</v>
      </c>
      <c r="G144" s="75"/>
      <c r="H144" s="11">
        <f t="shared" ref="H144:H163" si="10">F144*G144</f>
        <v>0</v>
      </c>
      <c r="I144" s="18"/>
      <c r="J144" s="77"/>
    </row>
    <row r="145" spans="1:10" s="7" customFormat="1" ht="19" customHeight="1" x14ac:dyDescent="0.25">
      <c r="A145" s="137" t="s">
        <v>345</v>
      </c>
      <c r="B145" s="138"/>
      <c r="C145" s="139"/>
      <c r="D145" s="76" t="s">
        <v>40</v>
      </c>
      <c r="E145" s="41" t="s">
        <v>333</v>
      </c>
      <c r="F145" s="38">
        <v>14</v>
      </c>
      <c r="G145" s="75"/>
      <c r="H145" s="11">
        <f t="shared" si="10"/>
        <v>0</v>
      </c>
      <c r="I145" s="18"/>
      <c r="J145" s="77"/>
    </row>
    <row r="146" spans="1:10" s="7" customFormat="1" ht="18.899999999999999" customHeight="1" x14ac:dyDescent="0.25">
      <c r="A146" s="137" t="s">
        <v>346</v>
      </c>
      <c r="B146" s="138"/>
      <c r="C146" s="139"/>
      <c r="D146" s="76" t="s">
        <v>65</v>
      </c>
      <c r="E146" s="41" t="s">
        <v>239</v>
      </c>
      <c r="F146" s="38">
        <v>14</v>
      </c>
      <c r="G146" s="75"/>
      <c r="H146" s="11">
        <f t="shared" si="10"/>
        <v>0</v>
      </c>
      <c r="I146" s="18"/>
      <c r="J146" s="77"/>
    </row>
    <row r="147" spans="1:10" s="7" customFormat="1" ht="18.899999999999999" customHeight="1" x14ac:dyDescent="0.25">
      <c r="A147" s="137" t="s">
        <v>347</v>
      </c>
      <c r="B147" s="138"/>
      <c r="C147" s="139"/>
      <c r="D147" s="76" t="s">
        <v>255</v>
      </c>
      <c r="E147" s="41" t="s">
        <v>258</v>
      </c>
      <c r="F147" s="38">
        <v>14</v>
      </c>
      <c r="G147" s="75"/>
      <c r="H147" s="11">
        <f t="shared" si="10"/>
        <v>0</v>
      </c>
      <c r="I147" s="18"/>
      <c r="J147" s="77"/>
    </row>
    <row r="148" spans="1:10" s="7" customFormat="1" ht="19" customHeight="1" x14ac:dyDescent="0.25">
      <c r="A148" s="137" t="s">
        <v>348</v>
      </c>
      <c r="B148" s="138"/>
      <c r="C148" s="139"/>
      <c r="D148" s="92" t="s">
        <v>255</v>
      </c>
      <c r="E148" s="41" t="s">
        <v>334</v>
      </c>
      <c r="F148" s="38">
        <v>14</v>
      </c>
      <c r="G148" s="75"/>
      <c r="H148" s="11">
        <f t="shared" si="10"/>
        <v>0</v>
      </c>
      <c r="I148" s="18"/>
      <c r="J148" s="77"/>
    </row>
    <row r="149" spans="1:10" s="7" customFormat="1" ht="18.899999999999999" customHeight="1" x14ac:dyDescent="0.25">
      <c r="A149" s="137" t="s">
        <v>349</v>
      </c>
      <c r="B149" s="138"/>
      <c r="C149" s="139"/>
      <c r="D149" s="76" t="s">
        <v>260</v>
      </c>
      <c r="E149" s="41" t="s">
        <v>261</v>
      </c>
      <c r="F149" s="38">
        <v>14</v>
      </c>
      <c r="G149" s="75"/>
      <c r="H149" s="11">
        <f t="shared" si="10"/>
        <v>0</v>
      </c>
      <c r="I149" s="18"/>
      <c r="J149" s="77"/>
    </row>
    <row r="150" spans="1:10" s="7" customFormat="1" ht="18.899999999999999" customHeight="1" x14ac:dyDescent="0.25">
      <c r="A150" s="137" t="s">
        <v>350</v>
      </c>
      <c r="B150" s="138"/>
      <c r="C150" s="139"/>
      <c r="D150" s="76" t="s">
        <v>268</v>
      </c>
      <c r="E150" s="41" t="s">
        <v>269</v>
      </c>
      <c r="F150" s="38">
        <v>14</v>
      </c>
      <c r="G150" s="75"/>
      <c r="H150" s="11">
        <f t="shared" si="10"/>
        <v>0</v>
      </c>
      <c r="I150" s="18"/>
      <c r="J150" s="77"/>
    </row>
    <row r="151" spans="1:10" s="7" customFormat="1" ht="18.5" customHeight="1" x14ac:dyDescent="0.25">
      <c r="A151" s="137" t="s">
        <v>351</v>
      </c>
      <c r="B151" s="138"/>
      <c r="C151" s="139"/>
      <c r="D151" s="92" t="s">
        <v>268</v>
      </c>
      <c r="E151" s="41" t="s">
        <v>335</v>
      </c>
      <c r="F151" s="38">
        <v>14</v>
      </c>
      <c r="G151" s="75"/>
      <c r="H151" s="11">
        <f t="shared" si="10"/>
        <v>0</v>
      </c>
      <c r="I151" s="18"/>
      <c r="J151" s="77"/>
    </row>
    <row r="152" spans="1:10" s="7" customFormat="1" ht="18" customHeight="1" x14ac:dyDescent="0.25">
      <c r="A152" s="137" t="s">
        <v>352</v>
      </c>
      <c r="B152" s="138"/>
      <c r="C152" s="139"/>
      <c r="D152" s="76" t="s">
        <v>271</v>
      </c>
      <c r="E152" s="87" t="s">
        <v>336</v>
      </c>
      <c r="F152" s="38">
        <v>14</v>
      </c>
      <c r="G152" s="75"/>
      <c r="H152" s="11">
        <f t="shared" si="10"/>
        <v>0</v>
      </c>
      <c r="I152" s="18"/>
      <c r="J152" s="77"/>
    </row>
    <row r="153" spans="1:10" s="7" customFormat="1" ht="18.5" customHeight="1" x14ac:dyDescent="0.25">
      <c r="A153" s="137" t="s">
        <v>353</v>
      </c>
      <c r="B153" s="138"/>
      <c r="C153" s="139"/>
      <c r="D153" s="92" t="s">
        <v>271</v>
      </c>
      <c r="E153" s="41" t="s">
        <v>337</v>
      </c>
      <c r="F153" s="38">
        <v>14</v>
      </c>
      <c r="G153" s="75"/>
      <c r="H153" s="11">
        <f t="shared" si="10"/>
        <v>0</v>
      </c>
      <c r="I153" s="18"/>
      <c r="J153" s="77"/>
    </row>
    <row r="154" spans="1:10" s="7" customFormat="1" ht="18.5" customHeight="1" x14ac:dyDescent="0.25">
      <c r="A154" s="137" t="s">
        <v>354</v>
      </c>
      <c r="B154" s="138"/>
      <c r="C154" s="139"/>
      <c r="D154" s="92" t="s">
        <v>271</v>
      </c>
      <c r="E154" s="41" t="s">
        <v>338</v>
      </c>
      <c r="F154" s="38">
        <v>14</v>
      </c>
      <c r="G154" s="75"/>
      <c r="H154" s="11">
        <f t="shared" si="10"/>
        <v>0</v>
      </c>
      <c r="I154" s="18"/>
      <c r="J154" s="77"/>
    </row>
    <row r="155" spans="1:10" s="7" customFormat="1" ht="19" customHeight="1" x14ac:dyDescent="0.25">
      <c r="A155" s="137" t="s">
        <v>355</v>
      </c>
      <c r="B155" s="138"/>
      <c r="C155" s="139"/>
      <c r="D155" s="76" t="s">
        <v>274</v>
      </c>
      <c r="E155" s="41" t="s">
        <v>339</v>
      </c>
      <c r="F155" s="38">
        <v>14</v>
      </c>
      <c r="G155" s="75"/>
      <c r="H155" s="11">
        <f t="shared" si="10"/>
        <v>0</v>
      </c>
      <c r="I155" s="18"/>
      <c r="J155" s="77"/>
    </row>
    <row r="156" spans="1:10" s="7" customFormat="1" ht="18.899999999999999" customHeight="1" x14ac:dyDescent="0.25">
      <c r="A156" s="137" t="s">
        <v>356</v>
      </c>
      <c r="B156" s="138"/>
      <c r="C156" s="139"/>
      <c r="D156" s="76" t="s">
        <v>281</v>
      </c>
      <c r="E156" s="41" t="s">
        <v>284</v>
      </c>
      <c r="F156" s="38">
        <v>14</v>
      </c>
      <c r="G156" s="75"/>
      <c r="H156" s="11">
        <f t="shared" si="10"/>
        <v>0</v>
      </c>
      <c r="I156" s="18"/>
      <c r="J156" s="77"/>
    </row>
    <row r="157" spans="1:10" s="7" customFormat="1" ht="18.899999999999999" customHeight="1" x14ac:dyDescent="0.25">
      <c r="A157" s="137" t="s">
        <v>357</v>
      </c>
      <c r="B157" s="138"/>
      <c r="C157" s="139"/>
      <c r="D157" s="76" t="s">
        <v>286</v>
      </c>
      <c r="E157" s="41" t="s">
        <v>291</v>
      </c>
      <c r="F157" s="38">
        <v>14</v>
      </c>
      <c r="G157" s="75"/>
      <c r="H157" s="11">
        <f t="shared" si="10"/>
        <v>0</v>
      </c>
      <c r="I157" s="18"/>
      <c r="J157" s="77"/>
    </row>
    <row r="158" spans="1:10" s="7" customFormat="1" ht="18.899999999999999" customHeight="1" x14ac:dyDescent="0.25">
      <c r="A158" s="137" t="s">
        <v>358</v>
      </c>
      <c r="B158" s="138"/>
      <c r="C158" s="139"/>
      <c r="D158" s="76" t="s">
        <v>286</v>
      </c>
      <c r="E158" s="88" t="s">
        <v>287</v>
      </c>
      <c r="F158" s="38">
        <v>14</v>
      </c>
      <c r="G158" s="75"/>
      <c r="H158" s="11">
        <f t="shared" si="10"/>
        <v>0</v>
      </c>
      <c r="I158" s="18"/>
      <c r="J158" s="77"/>
    </row>
    <row r="159" spans="1:10" s="7" customFormat="1" ht="18.899999999999999" customHeight="1" x14ac:dyDescent="0.25">
      <c r="A159" s="137" t="s">
        <v>359</v>
      </c>
      <c r="B159" s="138"/>
      <c r="C159" s="139"/>
      <c r="D159" s="76" t="s">
        <v>129</v>
      </c>
      <c r="E159" s="87" t="s">
        <v>340</v>
      </c>
      <c r="F159" s="38">
        <v>14</v>
      </c>
      <c r="G159" s="75"/>
      <c r="H159" s="11">
        <f t="shared" si="10"/>
        <v>0</v>
      </c>
      <c r="I159" s="18"/>
      <c r="J159" s="77"/>
    </row>
    <row r="160" spans="1:10" s="7" customFormat="1" ht="18.899999999999999" customHeight="1" x14ac:dyDescent="0.25">
      <c r="A160" s="137" t="s">
        <v>361</v>
      </c>
      <c r="B160" s="138"/>
      <c r="C160" s="139"/>
      <c r="D160" s="92" t="s">
        <v>370</v>
      </c>
      <c r="E160" s="89" t="s">
        <v>342</v>
      </c>
      <c r="F160" s="38">
        <v>14</v>
      </c>
      <c r="G160" s="90"/>
      <c r="H160" s="11">
        <f t="shared" ref="H160:H162" si="11">F160*G160</f>
        <v>0</v>
      </c>
      <c r="I160" s="18"/>
      <c r="J160" s="91"/>
    </row>
    <row r="161" spans="1:10" s="7" customFormat="1" ht="18.899999999999999" customHeight="1" x14ac:dyDescent="0.25">
      <c r="A161" s="137" t="s">
        <v>362</v>
      </c>
      <c r="B161" s="138"/>
      <c r="C161" s="139"/>
      <c r="D161" s="92" t="s">
        <v>183</v>
      </c>
      <c r="E161" s="41" t="s">
        <v>343</v>
      </c>
      <c r="F161" s="38">
        <v>14</v>
      </c>
      <c r="G161" s="90"/>
      <c r="H161" s="11">
        <f t="shared" si="11"/>
        <v>0</v>
      </c>
      <c r="I161" s="18"/>
      <c r="J161" s="91"/>
    </row>
    <row r="162" spans="1:10" s="7" customFormat="1" ht="18.899999999999999" customHeight="1" x14ac:dyDescent="0.25">
      <c r="A162" s="137" t="s">
        <v>363</v>
      </c>
      <c r="B162" s="138"/>
      <c r="C162" s="139"/>
      <c r="D162" s="92" t="s">
        <v>371</v>
      </c>
      <c r="E162" s="41" t="s">
        <v>344</v>
      </c>
      <c r="F162" s="38">
        <v>14</v>
      </c>
      <c r="G162" s="90"/>
      <c r="H162" s="11">
        <f t="shared" si="11"/>
        <v>0</v>
      </c>
      <c r="I162" s="18"/>
      <c r="J162" s="91"/>
    </row>
    <row r="163" spans="1:10" s="7" customFormat="1" ht="18.899999999999999" customHeight="1" x14ac:dyDescent="0.25">
      <c r="A163" s="137" t="s">
        <v>360</v>
      </c>
      <c r="B163" s="138"/>
      <c r="C163" s="139"/>
      <c r="D163" s="76" t="s">
        <v>372</v>
      </c>
      <c r="E163" s="41" t="s">
        <v>341</v>
      </c>
      <c r="F163" s="38">
        <v>14</v>
      </c>
      <c r="G163" s="75"/>
      <c r="H163" s="11">
        <f t="shared" si="10"/>
        <v>0</v>
      </c>
      <c r="I163" s="18"/>
      <c r="J163" s="77"/>
    </row>
    <row r="164" spans="1:10" s="7" customFormat="1" ht="19.5" customHeight="1" x14ac:dyDescent="0.25">
      <c r="A164" s="156" t="s">
        <v>294</v>
      </c>
      <c r="B164" s="156"/>
      <c r="C164" s="156"/>
      <c r="D164" s="156"/>
      <c r="E164" s="156"/>
      <c r="F164" s="156"/>
      <c r="G164" s="156"/>
      <c r="H164" s="156"/>
      <c r="I164" s="18"/>
      <c r="J164" s="30"/>
    </row>
    <row r="165" spans="1:10" s="7" customFormat="1" ht="22.65" customHeight="1" x14ac:dyDescent="0.25">
      <c r="A165" s="149" t="s">
        <v>295</v>
      </c>
      <c r="B165" s="149"/>
      <c r="C165" s="149"/>
      <c r="D165" s="149"/>
      <c r="E165" s="17" t="s">
        <v>296</v>
      </c>
      <c r="F165" s="44">
        <v>117.75</v>
      </c>
      <c r="G165" s="21"/>
      <c r="H165" s="11">
        <f t="shared" si="5"/>
        <v>0</v>
      </c>
      <c r="I165" s="18"/>
      <c r="J165" s="30"/>
    </row>
    <row r="166" spans="1:10" s="7" customFormat="1" ht="30.75" customHeight="1" x14ac:dyDescent="0.25">
      <c r="A166" s="149" t="s">
        <v>375</v>
      </c>
      <c r="B166" s="149"/>
      <c r="C166" s="149"/>
      <c r="D166" s="149"/>
      <c r="E166" s="17" t="s">
        <v>376</v>
      </c>
      <c r="F166" s="44">
        <v>516.5</v>
      </c>
      <c r="G166" s="21"/>
      <c r="H166" s="11">
        <f t="shared" si="5"/>
        <v>0</v>
      </c>
      <c r="I166" s="18"/>
      <c r="J166" s="30"/>
    </row>
    <row r="167" spans="1:10" s="7" customFormat="1" ht="19.5" customHeight="1" x14ac:dyDescent="0.25">
      <c r="A167" s="157" t="s">
        <v>321</v>
      </c>
      <c r="B167" s="157"/>
      <c r="C167" s="157"/>
      <c r="D167" s="157"/>
      <c r="E167" s="157"/>
      <c r="F167" s="157"/>
      <c r="G167" s="157"/>
      <c r="H167" s="157"/>
      <c r="I167" s="18"/>
      <c r="J167" s="30"/>
    </row>
    <row r="168" spans="1:10" s="7" customFormat="1" ht="18.899999999999999" customHeight="1" x14ac:dyDescent="0.25">
      <c r="A168" s="149" t="s">
        <v>297</v>
      </c>
      <c r="B168" s="149"/>
      <c r="C168" s="149"/>
      <c r="D168" s="149"/>
      <c r="E168" s="17" t="s">
        <v>298</v>
      </c>
      <c r="F168" s="45">
        <v>114.75</v>
      </c>
      <c r="G168" s="21"/>
      <c r="H168" s="11">
        <f t="shared" si="5"/>
        <v>0</v>
      </c>
      <c r="I168" s="18"/>
      <c r="J168" s="30"/>
    </row>
    <row r="169" spans="1:10" s="7" customFormat="1" ht="18.899999999999999" customHeight="1" x14ac:dyDescent="0.25">
      <c r="A169" s="149" t="s">
        <v>299</v>
      </c>
      <c r="B169" s="149"/>
      <c r="C169" s="149"/>
      <c r="D169" s="149"/>
      <c r="E169" s="17" t="s">
        <v>300</v>
      </c>
      <c r="F169" s="46">
        <v>403</v>
      </c>
      <c r="G169" s="21"/>
      <c r="H169" s="11">
        <f t="shared" si="5"/>
        <v>0</v>
      </c>
      <c r="I169" s="18"/>
      <c r="J169" s="30"/>
    </row>
    <row r="170" spans="1:10" s="7" customFormat="1" ht="18.899999999999999" customHeight="1" x14ac:dyDescent="0.25">
      <c r="A170" s="149" t="s">
        <v>301</v>
      </c>
      <c r="B170" s="149"/>
      <c r="C170" s="149"/>
      <c r="D170" s="149"/>
      <c r="E170" s="17" t="s">
        <v>302</v>
      </c>
      <c r="F170" s="45">
        <v>114.75</v>
      </c>
      <c r="G170" s="21"/>
      <c r="H170" s="11">
        <f t="shared" si="5"/>
        <v>0</v>
      </c>
      <c r="I170" s="18"/>
      <c r="J170" s="30"/>
    </row>
    <row r="171" spans="1:10" s="7" customFormat="1" ht="18.899999999999999" customHeight="1" x14ac:dyDescent="0.25">
      <c r="A171" s="149" t="s">
        <v>303</v>
      </c>
      <c r="B171" s="149"/>
      <c r="C171" s="149"/>
      <c r="D171" s="149"/>
      <c r="E171" s="17" t="s">
        <v>304</v>
      </c>
      <c r="F171" s="46">
        <v>403</v>
      </c>
      <c r="G171" s="21"/>
      <c r="H171" s="11">
        <f t="shared" ref="H171" si="12">F171*G171</f>
        <v>0</v>
      </c>
      <c r="I171" s="18"/>
      <c r="J171" s="74"/>
    </row>
    <row r="172" spans="1:10" s="7" customFormat="1" ht="19.5" customHeight="1" x14ac:dyDescent="0.25">
      <c r="A172" s="158" t="s">
        <v>326</v>
      </c>
      <c r="B172" s="158"/>
      <c r="C172" s="158"/>
      <c r="D172" s="158"/>
      <c r="E172" s="158"/>
      <c r="F172" s="158"/>
      <c r="G172" s="158"/>
      <c r="H172" s="158"/>
      <c r="I172" s="18"/>
      <c r="J172" s="74"/>
    </row>
    <row r="173" spans="1:10" s="7" customFormat="1" ht="18.899999999999999" customHeight="1" x14ac:dyDescent="0.25">
      <c r="A173" s="149" t="s">
        <v>327</v>
      </c>
      <c r="B173" s="149"/>
      <c r="C173" s="149"/>
      <c r="D173" s="149"/>
      <c r="E173" s="17" t="s">
        <v>320</v>
      </c>
      <c r="F173" s="45">
        <v>138.75</v>
      </c>
      <c r="G173" s="21"/>
      <c r="H173" s="11">
        <f t="shared" si="5"/>
        <v>0</v>
      </c>
      <c r="I173" s="18"/>
      <c r="J173" s="74"/>
    </row>
    <row r="174" spans="1:10" s="7" customFormat="1" ht="18.899999999999999" customHeight="1" x14ac:dyDescent="0.25">
      <c r="A174" s="149" t="s">
        <v>328</v>
      </c>
      <c r="B174" s="149"/>
      <c r="C174" s="149"/>
      <c r="D174" s="149"/>
      <c r="E174" s="17" t="s">
        <v>322</v>
      </c>
      <c r="F174" s="46">
        <v>385.75</v>
      </c>
      <c r="G174" s="21"/>
      <c r="H174" s="11">
        <f t="shared" ref="H174:H180" si="13">F174*G174</f>
        <v>0</v>
      </c>
      <c r="I174" s="18"/>
      <c r="J174" s="74"/>
    </row>
    <row r="175" spans="1:10" s="7" customFormat="1" ht="19.5" customHeight="1" x14ac:dyDescent="0.25">
      <c r="A175" s="162" t="s">
        <v>329</v>
      </c>
      <c r="B175" s="162"/>
      <c r="C175" s="162"/>
      <c r="D175" s="162"/>
      <c r="E175" s="162"/>
      <c r="F175" s="162"/>
      <c r="G175" s="162"/>
      <c r="H175" s="162"/>
      <c r="I175" s="18"/>
      <c r="J175" s="74"/>
    </row>
    <row r="176" spans="1:10" s="7" customFormat="1" ht="18.899999999999999" customHeight="1" x14ac:dyDescent="0.25">
      <c r="A176" s="149" t="s">
        <v>366</v>
      </c>
      <c r="B176" s="149"/>
      <c r="C176" s="149"/>
      <c r="D176" s="149"/>
      <c r="E176" s="17" t="s">
        <v>330</v>
      </c>
      <c r="F176" s="46">
        <v>457.25</v>
      </c>
      <c r="G176" s="21"/>
      <c r="H176" s="11">
        <f t="shared" ref="H176:H177" si="14">F176*G176</f>
        <v>0</v>
      </c>
      <c r="I176" s="18"/>
      <c r="J176" s="74"/>
    </row>
    <row r="177" spans="1:10" s="7" customFormat="1" ht="18.899999999999999" customHeight="1" x14ac:dyDescent="0.25">
      <c r="A177" s="114" t="s">
        <v>373</v>
      </c>
      <c r="B177" s="115"/>
      <c r="C177" s="115"/>
      <c r="D177" s="128"/>
      <c r="E177" s="17" t="s">
        <v>374</v>
      </c>
      <c r="F177" s="85">
        <v>1241</v>
      </c>
      <c r="G177" s="21"/>
      <c r="H177" s="11">
        <f t="shared" si="14"/>
        <v>0</v>
      </c>
      <c r="I177" s="18"/>
      <c r="J177" s="74"/>
    </row>
    <row r="178" spans="1:10" s="7" customFormat="1" ht="19.5" customHeight="1" x14ac:dyDescent="0.25">
      <c r="A178" s="159" t="s">
        <v>323</v>
      </c>
      <c r="B178" s="160"/>
      <c r="C178" s="160"/>
      <c r="D178" s="160"/>
      <c r="E178" s="160"/>
      <c r="F178" s="160"/>
      <c r="G178" s="160"/>
      <c r="H178" s="161"/>
      <c r="I178" s="18"/>
      <c r="J178" s="74"/>
    </row>
    <row r="179" spans="1:10" s="7" customFormat="1" ht="18.899999999999999" customHeight="1" x14ac:dyDescent="0.25">
      <c r="A179" s="114" t="s">
        <v>324</v>
      </c>
      <c r="B179" s="115"/>
      <c r="C179" s="115"/>
      <c r="D179" s="128"/>
      <c r="E179" s="17" t="s">
        <v>364</v>
      </c>
      <c r="F179" s="45">
        <v>58</v>
      </c>
      <c r="G179" s="21"/>
      <c r="H179" s="11">
        <f t="shared" si="13"/>
        <v>0</v>
      </c>
      <c r="I179" s="18"/>
      <c r="J179" s="74"/>
    </row>
    <row r="180" spans="1:10" s="7" customFormat="1" ht="18.899999999999999" customHeight="1" x14ac:dyDescent="0.25">
      <c r="A180" s="150" t="s">
        <v>325</v>
      </c>
      <c r="B180" s="151"/>
      <c r="C180" s="151"/>
      <c r="D180" s="152"/>
      <c r="E180" s="17" t="s">
        <v>365</v>
      </c>
      <c r="F180" s="46">
        <v>67</v>
      </c>
      <c r="G180" s="21"/>
      <c r="H180" s="11">
        <f t="shared" si="13"/>
        <v>0</v>
      </c>
      <c r="I180" s="18"/>
      <c r="J180" s="30"/>
    </row>
    <row r="181" spans="1:10" s="4" customFormat="1" ht="18" customHeight="1" x14ac:dyDescent="0.25">
      <c r="A181" s="47"/>
      <c r="B181" s="48"/>
      <c r="C181" s="49"/>
      <c r="E181" s="50"/>
      <c r="F181" s="51"/>
      <c r="G181" s="71" t="s">
        <v>308</v>
      </c>
      <c r="H181" s="52">
        <f>SUM(H16:H180)</f>
        <v>0</v>
      </c>
    </row>
    <row r="182" spans="1:10" s="4" customFormat="1" ht="18" customHeight="1" x14ac:dyDescent="0.35">
      <c r="A182" s="153"/>
      <c r="B182" s="153"/>
      <c r="C182" s="153"/>
      <c r="E182" s="53"/>
      <c r="F182" s="54"/>
      <c r="G182" s="72" t="s">
        <v>309</v>
      </c>
      <c r="H182" s="55">
        <f>H181*0.05</f>
        <v>0</v>
      </c>
    </row>
    <row r="183" spans="1:10" s="4" customFormat="1" ht="18" customHeight="1" x14ac:dyDescent="0.25">
      <c r="A183" s="154"/>
      <c r="B183" s="154"/>
      <c r="C183" s="154"/>
      <c r="E183" s="53"/>
      <c r="F183" s="54"/>
      <c r="G183" s="72" t="s">
        <v>310</v>
      </c>
      <c r="H183" s="55">
        <f>H181*0.07</f>
        <v>0</v>
      </c>
    </row>
    <row r="184" spans="1:10" s="4" customFormat="1" ht="18" customHeight="1" x14ac:dyDescent="0.25">
      <c r="A184" s="155"/>
      <c r="B184" s="155"/>
      <c r="C184" s="155"/>
      <c r="E184" s="50"/>
      <c r="F184" s="51"/>
      <c r="G184" s="71" t="s">
        <v>311</v>
      </c>
      <c r="H184" s="55">
        <f>H181+H182+H183</f>
        <v>0</v>
      </c>
    </row>
    <row r="185" spans="1:10" s="4" customFormat="1" ht="18" customHeight="1" x14ac:dyDescent="0.35">
      <c r="B185" s="56"/>
      <c r="C185" s="56"/>
      <c r="D185" s="57"/>
      <c r="G185" s="58"/>
    </row>
    <row r="186" spans="1:10" s="4" customFormat="1" ht="4.6500000000000004" customHeight="1" x14ac:dyDescent="0.35">
      <c r="A186" s="1"/>
      <c r="B186" s="1"/>
      <c r="C186" s="1"/>
      <c r="D186" s="1"/>
      <c r="E186" s="2"/>
      <c r="F186" s="59"/>
      <c r="G186" s="1"/>
      <c r="H186" s="3"/>
    </row>
    <row r="187" spans="1:10" s="4" customFormat="1" ht="13.65" customHeight="1" x14ac:dyDescent="0.35">
      <c r="A187" s="1"/>
      <c r="B187" s="1"/>
      <c r="C187" s="1"/>
      <c r="D187" s="1"/>
      <c r="E187" s="2"/>
      <c r="F187" s="59"/>
      <c r="G187" s="1"/>
      <c r="H187" s="60" t="s">
        <v>312</v>
      </c>
    </row>
    <row r="188" spans="1:10" s="4" customFormat="1" ht="13.65" customHeight="1" x14ac:dyDescent="0.35">
      <c r="A188" s="1"/>
      <c r="B188" s="1"/>
      <c r="C188" s="1"/>
      <c r="D188" s="1"/>
      <c r="E188" s="2"/>
      <c r="F188" s="59"/>
      <c r="G188" s="1"/>
      <c r="H188" s="60" t="s">
        <v>305</v>
      </c>
    </row>
    <row r="189" spans="1:10" s="4" customFormat="1" ht="13.65" customHeight="1" x14ac:dyDescent="0.35">
      <c r="A189" s="1"/>
      <c r="B189" s="1"/>
      <c r="C189" s="1"/>
      <c r="D189" s="1"/>
      <c r="E189" s="2"/>
      <c r="F189" s="59"/>
      <c r="G189" s="1"/>
      <c r="H189" s="60" t="s">
        <v>306</v>
      </c>
    </row>
    <row r="190" spans="1:10" s="4" customFormat="1" ht="22.65" customHeight="1" x14ac:dyDescent="0.35">
      <c r="A190" s="148"/>
      <c r="B190" s="148"/>
      <c r="C190" s="148"/>
      <c r="D190" s="148"/>
      <c r="E190" s="148"/>
      <c r="F190" s="148"/>
      <c r="G190" s="148"/>
      <c r="H190" s="148"/>
    </row>
    <row r="191" spans="1:10" s="4" customFormat="1" ht="13.65" customHeight="1" x14ac:dyDescent="0.35">
      <c r="A191" s="1"/>
      <c r="B191" s="1"/>
      <c r="C191" s="1"/>
      <c r="D191" s="1"/>
      <c r="E191" s="2"/>
      <c r="F191" s="59"/>
      <c r="G191" s="1"/>
      <c r="H191" s="3"/>
    </row>
    <row r="192" spans="1:10" s="4" customFormat="1" ht="13.65" customHeight="1" x14ac:dyDescent="0.35">
      <c r="A192" s="1"/>
      <c r="B192" s="1"/>
      <c r="C192" s="1"/>
      <c r="D192" s="1"/>
      <c r="E192" s="2"/>
      <c r="F192" s="59"/>
      <c r="G192" s="1"/>
      <c r="H192" s="3"/>
    </row>
    <row r="193" spans="1:8" s="4" customFormat="1" ht="13.65" customHeight="1" x14ac:dyDescent="0.35">
      <c r="A193" s="1"/>
      <c r="B193" s="1"/>
      <c r="C193" s="1"/>
      <c r="D193" s="1"/>
      <c r="E193" s="2"/>
      <c r="F193" s="59"/>
      <c r="G193" s="1"/>
      <c r="H193" s="3"/>
    </row>
  </sheetData>
  <mergeCells count="233">
    <mergeCell ref="A144:D144"/>
    <mergeCell ref="A143:D143"/>
    <mergeCell ref="A142:C142"/>
    <mergeCell ref="A145:C145"/>
    <mergeCell ref="A161:C161"/>
    <mergeCell ref="A160:C160"/>
    <mergeCell ref="A162:C162"/>
    <mergeCell ref="A163:C163"/>
    <mergeCell ref="A159:C159"/>
    <mergeCell ref="A158:C158"/>
    <mergeCell ref="A157:C157"/>
    <mergeCell ref="A156:C156"/>
    <mergeCell ref="A155:C155"/>
    <mergeCell ref="A146:C146"/>
    <mergeCell ref="A147:C147"/>
    <mergeCell ref="A148:C148"/>
    <mergeCell ref="A149:C149"/>
    <mergeCell ref="A150:C150"/>
    <mergeCell ref="A151:C151"/>
    <mergeCell ref="A152:C152"/>
    <mergeCell ref="A153:C153"/>
    <mergeCell ref="A154:C154"/>
    <mergeCell ref="A190:H190"/>
    <mergeCell ref="A169:D169"/>
    <mergeCell ref="A170:D170"/>
    <mergeCell ref="A180:D180"/>
    <mergeCell ref="A182:C182"/>
    <mergeCell ref="A183:C183"/>
    <mergeCell ref="A184:C184"/>
    <mergeCell ref="A164:H164"/>
    <mergeCell ref="A165:D165"/>
    <mergeCell ref="A166:D166"/>
    <mergeCell ref="A167:H167"/>
    <mergeCell ref="A168:D168"/>
    <mergeCell ref="A171:D171"/>
    <mergeCell ref="A172:H172"/>
    <mergeCell ref="A173:D173"/>
    <mergeCell ref="A174:D174"/>
    <mergeCell ref="A178:H178"/>
    <mergeCell ref="A179:D179"/>
    <mergeCell ref="A175:H175"/>
    <mergeCell ref="A176:D176"/>
    <mergeCell ref="A177:D177"/>
    <mergeCell ref="A136:C136"/>
    <mergeCell ref="A137:C137"/>
    <mergeCell ref="A138:C138"/>
    <mergeCell ref="A139:C139"/>
    <mergeCell ref="A140:C140"/>
    <mergeCell ref="A141:C141"/>
    <mergeCell ref="A132:C132"/>
    <mergeCell ref="A133:C133"/>
    <mergeCell ref="A134:C134"/>
    <mergeCell ref="A135:C135"/>
    <mergeCell ref="A127:C127"/>
    <mergeCell ref="A128:C128"/>
    <mergeCell ref="A129:C129"/>
    <mergeCell ref="A130:C130"/>
    <mergeCell ref="A131:C131"/>
    <mergeCell ref="A121:C121"/>
    <mergeCell ref="A122:C122"/>
    <mergeCell ref="A123:C123"/>
    <mergeCell ref="A124:C124"/>
    <mergeCell ref="A125:C125"/>
    <mergeCell ref="A126:C126"/>
    <mergeCell ref="A115:C115"/>
    <mergeCell ref="A116:C116"/>
    <mergeCell ref="A117:C117"/>
    <mergeCell ref="A118:C118"/>
    <mergeCell ref="A119:C119"/>
    <mergeCell ref="A120:C120"/>
    <mergeCell ref="A110:C110"/>
    <mergeCell ref="F110:H110"/>
    <mergeCell ref="A111:C111"/>
    <mergeCell ref="A112:C112"/>
    <mergeCell ref="A113:C113"/>
    <mergeCell ref="A114:C114"/>
    <mergeCell ref="A104:D104"/>
    <mergeCell ref="A105:D105"/>
    <mergeCell ref="A106:H106"/>
    <mergeCell ref="A107:D107"/>
    <mergeCell ref="A108:D108"/>
    <mergeCell ref="A109:D109"/>
    <mergeCell ref="A98:H98"/>
    <mergeCell ref="A99:D99"/>
    <mergeCell ref="A100:D100"/>
    <mergeCell ref="A101:D101"/>
    <mergeCell ref="A102:H102"/>
    <mergeCell ref="A103:D103"/>
    <mergeCell ref="C96:D96"/>
    <mergeCell ref="I96:J96"/>
    <mergeCell ref="C93:D93"/>
    <mergeCell ref="I93:J93"/>
    <mergeCell ref="C94:D94"/>
    <mergeCell ref="I94:J94"/>
    <mergeCell ref="C95:D95"/>
    <mergeCell ref="I95:J95"/>
    <mergeCell ref="A97:D97"/>
    <mergeCell ref="C91:D91"/>
    <mergeCell ref="I91:J91"/>
    <mergeCell ref="C92:D92"/>
    <mergeCell ref="I92:J92"/>
    <mergeCell ref="A87:D87"/>
    <mergeCell ref="C88:D88"/>
    <mergeCell ref="I88:J88"/>
    <mergeCell ref="C89:D89"/>
    <mergeCell ref="I89:J89"/>
    <mergeCell ref="C85:D85"/>
    <mergeCell ref="I85:J85"/>
    <mergeCell ref="C86:D86"/>
    <mergeCell ref="C83:D83"/>
    <mergeCell ref="I83:J83"/>
    <mergeCell ref="C84:D84"/>
    <mergeCell ref="I84:J84"/>
    <mergeCell ref="C90:D90"/>
    <mergeCell ref="I90:J90"/>
    <mergeCell ref="C80:D80"/>
    <mergeCell ref="I80:J80"/>
    <mergeCell ref="C81:D81"/>
    <mergeCell ref="I81:J81"/>
    <mergeCell ref="C82:D82"/>
    <mergeCell ref="I82:J82"/>
    <mergeCell ref="C77:D77"/>
    <mergeCell ref="I77:J77"/>
    <mergeCell ref="C78:D78"/>
    <mergeCell ref="I78:J78"/>
    <mergeCell ref="C79:D79"/>
    <mergeCell ref="I79:J79"/>
    <mergeCell ref="C74:D74"/>
    <mergeCell ref="I74:J74"/>
    <mergeCell ref="C75:D75"/>
    <mergeCell ref="A76:D76"/>
    <mergeCell ref="C71:D71"/>
    <mergeCell ref="I71:J71"/>
    <mergeCell ref="C72:D72"/>
    <mergeCell ref="I72:J72"/>
    <mergeCell ref="C73:D73"/>
    <mergeCell ref="I73:J73"/>
    <mergeCell ref="C69:D69"/>
    <mergeCell ref="I69:J69"/>
    <mergeCell ref="C70:D70"/>
    <mergeCell ref="I70:J70"/>
    <mergeCell ref="A64:D64"/>
    <mergeCell ref="C65:D65"/>
    <mergeCell ref="I65:J65"/>
    <mergeCell ref="C66:D66"/>
    <mergeCell ref="I66:J66"/>
    <mergeCell ref="C67:D67"/>
    <mergeCell ref="I67:J67"/>
    <mergeCell ref="C61:D61"/>
    <mergeCell ref="A62:D62"/>
    <mergeCell ref="A63:D63"/>
    <mergeCell ref="C57:D57"/>
    <mergeCell ref="I57:J57"/>
    <mergeCell ref="C58:D58"/>
    <mergeCell ref="C59:D59"/>
    <mergeCell ref="C60:D60"/>
    <mergeCell ref="C68:D68"/>
    <mergeCell ref="I68:J68"/>
    <mergeCell ref="C51:D51"/>
    <mergeCell ref="C52:D52"/>
    <mergeCell ref="C53:D53"/>
    <mergeCell ref="C54:D54"/>
    <mergeCell ref="C55:D55"/>
    <mergeCell ref="C56:D56"/>
    <mergeCell ref="C46:D46"/>
    <mergeCell ref="I46:J46"/>
    <mergeCell ref="C47:D47"/>
    <mergeCell ref="A48:D48"/>
    <mergeCell ref="A49:D49"/>
    <mergeCell ref="A50:D50"/>
    <mergeCell ref="C42:D42"/>
    <mergeCell ref="C43:D43"/>
    <mergeCell ref="C44:D44"/>
    <mergeCell ref="C45:D45"/>
    <mergeCell ref="I45:J45"/>
    <mergeCell ref="A35:D35"/>
    <mergeCell ref="A36:D36"/>
    <mergeCell ref="C37:D37"/>
    <mergeCell ref="C38:D38"/>
    <mergeCell ref="C39:D39"/>
    <mergeCell ref="C40:D40"/>
    <mergeCell ref="C33:D33"/>
    <mergeCell ref="A34:D34"/>
    <mergeCell ref="C30:D30"/>
    <mergeCell ref="I30:J30"/>
    <mergeCell ref="C31:D31"/>
    <mergeCell ref="I31:J31"/>
    <mergeCell ref="C32:D32"/>
    <mergeCell ref="I32:J32"/>
    <mergeCell ref="C41:D41"/>
    <mergeCell ref="C27:D27"/>
    <mergeCell ref="I27:J27"/>
    <mergeCell ref="C28:D28"/>
    <mergeCell ref="I28:J28"/>
    <mergeCell ref="C29:D29"/>
    <mergeCell ref="I29:J29"/>
    <mergeCell ref="I23:J23"/>
    <mergeCell ref="C24:D24"/>
    <mergeCell ref="I24:J24"/>
    <mergeCell ref="C25:D25"/>
    <mergeCell ref="I25:J25"/>
    <mergeCell ref="C26:D26"/>
    <mergeCell ref="I26:J26"/>
    <mergeCell ref="A18:H18"/>
    <mergeCell ref="C19:D19"/>
    <mergeCell ref="A20:D20"/>
    <mergeCell ref="A21:D21"/>
    <mergeCell ref="A22:D22"/>
    <mergeCell ref="C23:D23"/>
    <mergeCell ref="A11:C11"/>
    <mergeCell ref="A12:C12"/>
    <mergeCell ref="A13:C13"/>
    <mergeCell ref="A14:H14"/>
    <mergeCell ref="A16:D16"/>
    <mergeCell ref="A15:D15"/>
    <mergeCell ref="A17:D17"/>
    <mergeCell ref="A1:H1"/>
    <mergeCell ref="A5:H5"/>
    <mergeCell ref="D7:H7"/>
    <mergeCell ref="D8:H8"/>
    <mergeCell ref="D9:H9"/>
    <mergeCell ref="D10:H10"/>
    <mergeCell ref="D11:H11"/>
    <mergeCell ref="D12:H12"/>
    <mergeCell ref="D13:H13"/>
    <mergeCell ref="A8:C8"/>
    <mergeCell ref="A9:C9"/>
    <mergeCell ref="A10:C10"/>
    <mergeCell ref="A2:H2"/>
    <mergeCell ref="A3:H3"/>
    <mergeCell ref="A4:H4"/>
    <mergeCell ref="A6:H6"/>
    <mergeCell ref="A7:C7"/>
  </mergeCells>
  <pageMargins left="0.7" right="0.7" top="0.75" bottom="0.75" header="0.3" footer="0.3"/>
  <pageSetup scale="54" orientation="portrait" r:id="rId1"/>
  <rowBreaks count="4" manualBreakCount="4">
    <brk id="46" max="7" man="1"/>
    <brk id="74" max="7" man="1"/>
    <brk id="96" max="7" man="1"/>
    <brk id="14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Immersion</vt:lpstr>
      <vt:lpstr>Immersion!Print_Area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Sanchez-Caba</dc:creator>
  <cp:lastModifiedBy>Sanchez-Caba, Melina</cp:lastModifiedBy>
  <dcterms:created xsi:type="dcterms:W3CDTF">2015-06-05T18:17:20Z</dcterms:created>
  <dcterms:modified xsi:type="dcterms:W3CDTF">2023-08-31T21:15:51Z</dcterms:modified>
</cp:coreProperties>
</file>