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French/2025/Immersion/Price Increase/"/>
    </mc:Choice>
  </mc:AlternateContent>
  <xr:revisionPtr revIDLastSave="43" documentId="8_{991397B1-1061-44E7-8020-10155568EECA}" xr6:coauthVersionLast="47" xr6:coauthVersionMax="47" xr10:uidLastSave="{85F7F6DF-E6FC-4CE0-9326-856BDB0ABEE5}"/>
  <bookViews>
    <workbookView xWindow="28680" yWindow="-120" windowWidth="29040" windowHeight="15720" tabRatio="500" xr2:uid="{00000000-000D-0000-FFFF-FFFF00000000}"/>
  </bookViews>
  <sheets>
    <sheet name="Mathologie" sheetId="1" r:id="rId1"/>
  </sheets>
  <definedNames>
    <definedName name="_xlnm.Print_Area" localSheetId="0">Mathologie!$A$1:$H$86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1" l="1"/>
  <c r="H50" i="1"/>
  <c r="H47" i="1"/>
  <c r="H46" i="1"/>
  <c r="H43" i="1"/>
  <c r="H42" i="1"/>
  <c r="H39" i="1"/>
  <c r="H38" i="1"/>
  <c r="H72" i="1"/>
  <c r="H71" i="1"/>
  <c r="H70" i="1"/>
  <c r="H69" i="1"/>
  <c r="H68" i="1"/>
  <c r="H56" i="1"/>
  <c r="H55" i="1"/>
  <c r="H54" i="1"/>
  <c r="H53" i="1"/>
  <c r="H22" i="1"/>
  <c r="H21" i="1"/>
  <c r="H19" i="1"/>
  <c r="H18" i="1"/>
  <c r="H41" i="1"/>
  <c r="H37" i="1"/>
  <c r="H33" i="1"/>
  <c r="H29" i="1"/>
  <c r="H49" i="1"/>
  <c r="H45" i="1"/>
  <c r="H15" i="1"/>
  <c r="H61" i="1" l="1"/>
  <c r="H57" i="1"/>
  <c r="H36" i="1" l="1"/>
  <c r="H65" i="1" l="1"/>
  <c r="H58" i="1" l="1"/>
  <c r="H59" i="1"/>
  <c r="H60" i="1"/>
  <c r="H76" i="1" l="1"/>
  <c r="H75" i="1"/>
  <c r="H74" i="1"/>
  <c r="H73" i="1"/>
  <c r="H28" i="1" l="1"/>
  <c r="H32" i="1"/>
  <c r="H24" i="1"/>
  <c r="H27" i="1"/>
  <c r="H31" i="1"/>
  <c r="H35" i="1"/>
  <c r="H25" i="1"/>
  <c r="H62" i="1"/>
  <c r="H63" i="1"/>
  <c r="H64" i="1"/>
  <c r="H66" i="1"/>
  <c r="H77" i="1" l="1"/>
  <c r="H78" i="1" s="1"/>
  <c r="H79" i="1" l="1"/>
  <c r="H80" i="1" s="1"/>
</calcChain>
</file>

<file path=xl/sharedStrings.xml><?xml version="1.0" encoding="utf-8"?>
<sst xmlns="http://schemas.openxmlformats.org/spreadsheetml/2006/main" count="110" uniqueCount="105">
  <si>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</si>
  <si>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</si>
  <si>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</si>
  <si>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</si>
  <si>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</si>
  <si>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</si>
  <si>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</si>
  <si>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</si>
  <si>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</si>
  <si>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</si>
  <si>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</si>
  <si>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</si>
  <si>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</si>
  <si>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</si>
  <si>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</si>
  <si>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</si>
  <si>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</si>
  <si>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</si>
  <si>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</si>
  <si>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</si>
  <si>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</si>
  <si>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</si>
  <si>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</si>
  <si>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</si>
  <si>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</si>
  <si>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</si>
  <si>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</si>
  <si>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</si>
  <si>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</si>
  <si>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</si>
  <si>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</si>
  <si>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</si>
  <si>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</si>
  <si>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</si>
  <si>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</si>
  <si>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</si>
  <si>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</si>
  <si>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</si>
  <si>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</si>
  <si>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</si>
  <si>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</si>
  <si>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</si>
  <si>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</si>
  <si>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</si>
  <si>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</si>
  <si>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</si>
  <si>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</si>
  <si>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</si>
  <si>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</si>
  <si>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</si>
  <si>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</si>
  <si>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</si>
  <si>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</si>
  <si>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</si>
  <si>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</si>
  <si>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</si>
  <si>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</si>
  <si>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</si>
  <si>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</si>
  <si>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</si>
  <si>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</si>
  <si>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</si>
  <si>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</si>
  <si>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</si>
  <si>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</si>
  <si>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</si>
  <si>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</si>
  <si>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</si>
  <si>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</si>
  <si>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</si>
  <si>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</si>
  <si>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</si>
  <si>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t>9780137940608</t>
  </si>
  <si>
    <t xml:space="preserve">Ensemble école M-3 - tous les domaines; 72 titres 
K-3 School Pack - All Strands; 72 titles </t>
  </si>
  <si>
    <t>Napperons de l’élève 5
Mathologie Math Mats 5/6</t>
  </si>
  <si>
    <t>Napperons de l’élève 6
Mathologie Math Mats 5/6</t>
  </si>
  <si>
    <t>La progression des apprentissages de Pearson Canada
Pearson Canada Mathematics Learning Progression K-9 Digital Version</t>
  </si>
  <si>
    <t xml:space="preserve">9780135405628 </t>
  </si>
  <si>
    <t>Mathologie.ca Gradea K-6 - 1 year online teacher licence</t>
  </si>
  <si>
    <t>Mathologie.ca Gradea K-6 - 3 year online teacher licence</t>
  </si>
  <si>
    <t>Napperons de l’élève 1
Mathologie Math Mats 1/2</t>
  </si>
  <si>
    <t>Napperons de l’élève 2
Mathologie Math Mats 1/2</t>
  </si>
  <si>
    <t>Welcome to Math Class</t>
  </si>
  <si>
    <t>The Marilyn Burns Fractions Kit</t>
  </si>
  <si>
    <t>Mathologie Grade 3 Practice Workbook - Student Edition (Purple)</t>
  </si>
  <si>
    <t>Mathologie Grade 3 Practice Workbook Teacher Edition (Purple)</t>
  </si>
  <si>
    <t>Mathologie Grade 4 Practice Workbook - Student Edition (Teal)</t>
  </si>
  <si>
    <t>Mathologie Grade 4 Practice Workbook Teacher Edition (Teal)</t>
  </si>
  <si>
    <r>
      <rPr>
        <b/>
        <sz val="24"/>
        <rFont val="Plus Jakarta Sans"/>
      </rPr>
      <t>Les ensembles de Mathologie Édition Ontario</t>
    </r>
    <r>
      <rPr>
        <b/>
        <sz val="18"/>
        <rFont val="Plus Jakarta Sans"/>
      </rPr>
      <t xml:space="preserve">
Formulaire de commande 2025/2026 (prix standard)</t>
    </r>
  </si>
  <si>
    <r>
      <t>Ensemble 1</t>
    </r>
    <r>
      <rPr>
        <vertAlign val="superscript"/>
        <sz val="12"/>
        <color theme="1"/>
        <rFont val="Plus Jakarta Sans"/>
      </rPr>
      <t>re</t>
    </r>
    <r>
      <rPr>
        <sz val="12"/>
        <color theme="1"/>
        <rFont val="Plus Jakarta Sans"/>
      </rPr>
      <t xml:space="preserve"> année - tous les domaines; 18 titres
Grade 1  Pack - All Strands; 18 titles</t>
    </r>
  </si>
  <si>
    <r>
      <t>Mathologie 1</t>
    </r>
    <r>
      <rPr>
        <vertAlign val="superscript"/>
        <sz val="12"/>
        <color theme="1"/>
        <rFont val="Plus Jakarta Sans"/>
      </rPr>
      <t>re</t>
    </r>
    <r>
      <rPr>
        <sz val="12"/>
        <color theme="1"/>
        <rFont val="Plus Jakarta Sans"/>
      </rPr>
      <t xml:space="preserve"> année - Trousse d'activités 
Mathologie Grade 1 - Activity Kit - Ontario Edition</t>
    </r>
  </si>
  <si>
    <r>
      <t>Ensemble 2</t>
    </r>
    <r>
      <rPr>
        <vertAlign val="superscript"/>
        <sz val="12"/>
        <color theme="1"/>
        <rFont val="Plus Jakarta Sans"/>
      </rPr>
      <t>e</t>
    </r>
    <r>
      <rPr>
        <sz val="12"/>
        <color theme="1"/>
        <rFont val="Plus Jakarta Sans"/>
      </rPr>
      <t xml:space="preserve"> année - tous les domaines; 20 titres
Grade 2 Pack - All Strands; 20 titles </t>
    </r>
  </si>
  <si>
    <r>
      <t>Mathologie 2</t>
    </r>
    <r>
      <rPr>
        <vertAlign val="superscript"/>
        <sz val="12"/>
        <color theme="1"/>
        <rFont val="Plus Jakarta Sans"/>
      </rPr>
      <t>e</t>
    </r>
    <r>
      <rPr>
        <sz val="12"/>
        <color theme="1"/>
        <rFont val="Plus Jakarta Sans"/>
      </rPr>
      <t xml:space="preserve"> année - Trousse d'activités
Mathologie Grade 2 - Activity Kit - Ontario Edition</t>
    </r>
  </si>
  <si>
    <r>
      <t>Ensemble 3</t>
    </r>
    <r>
      <rPr>
        <vertAlign val="superscript"/>
        <sz val="12"/>
        <color theme="1"/>
        <rFont val="Plus Jakarta Sans"/>
      </rPr>
      <t>e</t>
    </r>
    <r>
      <rPr>
        <sz val="12"/>
        <color theme="1"/>
        <rFont val="Plus Jakarta Sans"/>
      </rPr>
      <t xml:space="preserve"> année - tous les domaines; 18 titres
Grade 3 Pack - All Strands; 18 titles </t>
    </r>
  </si>
  <si>
    <r>
      <rPr>
        <sz val="12"/>
        <color rgb="FFFF0000"/>
        <rFont val="Plus Jakarta Sans"/>
      </rPr>
      <t>Clearance!</t>
    </r>
    <r>
      <rPr>
        <sz val="12"/>
        <color theme="1"/>
        <rFont val="Plus Jakarta Sans"/>
      </rPr>
      <t xml:space="preserve"> Mathologie 3</t>
    </r>
    <r>
      <rPr>
        <vertAlign val="superscript"/>
        <sz val="12"/>
        <color theme="1"/>
        <rFont val="Plus Jakarta Sans"/>
      </rPr>
      <t>e</t>
    </r>
    <r>
      <rPr>
        <sz val="12"/>
        <color theme="1"/>
        <rFont val="Plus Jakarta Sans"/>
      </rPr>
      <t xml:space="preserve"> année - Trousse d'activités  (Available in print while quantites last)
Mathologie Grade 3 - Activity Kit - Ontario Edition</t>
    </r>
  </si>
  <si>
    <r>
      <rPr>
        <sz val="12"/>
        <color rgb="FFFF0000"/>
        <rFont val="Plus Jakarta Sans"/>
      </rPr>
      <t>AVAILABLE FALL 2025!</t>
    </r>
    <r>
      <rPr>
        <sz val="12"/>
        <rFont val="Plus Jakarta Sans"/>
      </rPr>
      <t xml:space="preserve"> Mathologie Grade 5 Practice Workbook - Student Edition (Red)</t>
    </r>
  </si>
  <si>
    <r>
      <rPr>
        <sz val="12"/>
        <color rgb="FFFF0000"/>
        <rFont val="Plus Jakarta Sans"/>
      </rPr>
      <t>AVAILABLE FALL 2025!</t>
    </r>
    <r>
      <rPr>
        <sz val="12"/>
        <rFont val="Plus Jakarta Sans"/>
      </rPr>
      <t xml:space="preserve"> Mathologie Grade 5 Practice Workbook Teacher Edition (Red)</t>
    </r>
  </si>
  <si>
    <r>
      <rPr>
        <sz val="12"/>
        <color rgb="FFFF0000"/>
        <rFont val="Plus Jakarta Sans"/>
      </rPr>
      <t>AVAILABLE WINTER 2026!</t>
    </r>
    <r>
      <rPr>
        <sz val="12"/>
        <rFont val="Plus Jakarta Sans"/>
      </rPr>
      <t xml:space="preserve"> Mathologie Grade 6 Practice Workbook - Student Edition (Blue)</t>
    </r>
  </si>
  <si>
    <r>
      <rPr>
        <sz val="12"/>
        <color rgb="FFFF0000"/>
        <rFont val="Plus Jakarta Sans"/>
      </rPr>
      <t>AVAILABLE WINTER 2026!</t>
    </r>
    <r>
      <rPr>
        <sz val="12"/>
        <rFont val="Plus Jakarta Sans"/>
      </rPr>
      <t xml:space="preserve"> Mathologie Grade 6 Practice Workbook Teacher Edition (Blue)</t>
    </r>
  </si>
  <si>
    <r>
      <rPr>
        <sz val="12"/>
        <color rgb="FFFF0000"/>
        <rFont val="Plus Jakarta Sans"/>
      </rPr>
      <t xml:space="preserve">NEW! </t>
    </r>
    <r>
      <rPr>
        <sz val="12"/>
        <color rgb="FF000000"/>
        <rFont val="Plus Jakarta Sans"/>
      </rPr>
      <t>What to Look For 2: Understanding and Developing Student Thinking in Multiplicative Reasoning</t>
    </r>
  </si>
  <si>
    <r>
      <rPr>
        <sz val="12"/>
        <color rgb="FFFF0000"/>
        <rFont val="Plus Jakarta Sans"/>
      </rPr>
      <t>NEW!</t>
    </r>
    <r>
      <rPr>
        <sz val="12"/>
        <color rgb="FF000000"/>
        <rFont val="Plus Jakarta Sans"/>
      </rPr>
      <t xml:space="preserve"> Math Workshop 6-12</t>
    </r>
  </si>
  <si>
    <r>
      <rPr>
        <vertAlign val="superscript"/>
        <sz val="12"/>
        <color rgb="FF000000"/>
        <rFont val="Plus Jakarta Sans"/>
      </rPr>
      <t>*</t>
    </r>
    <r>
      <rPr>
        <sz val="12"/>
        <color rgb="FF000000"/>
        <rFont val="Plus Jakarta Sans"/>
      </rPr>
      <t>Les taxes de vente peuvent varier selon votre province. Le total de la commande ci-dessus sert à des fins d'estimation. Votre facture affichera le total final.</t>
    </r>
  </si>
  <si>
    <r>
      <rPr>
        <vertAlign val="superscript"/>
        <sz val="12"/>
        <color rgb="FF000000"/>
        <rFont val="Plus Jakarta Sans"/>
      </rPr>
      <t>**</t>
    </r>
    <r>
      <rPr>
        <sz val="12"/>
        <color rgb="FF000000"/>
        <rFont val="Plus Jakarta Sans"/>
      </rPr>
      <t>Prière de noter que nous n'acceptons plus les paiements par carte de crédit via courriel, fax ou lettre par la poste.</t>
    </r>
  </si>
  <si>
    <r>
      <t xml:space="preserve">La progression des apprentissages de Pearson Canada
</t>
    </r>
    <r>
      <rPr>
        <sz val="12"/>
        <color rgb="FFEDECF6"/>
        <rFont val="Plus Jakarta Sans"/>
      </rPr>
      <t>Un document présentant la progression des apprentissages des élèves en fonction des grandes idées mathématiques, de la maternelle à la 3</t>
    </r>
    <r>
      <rPr>
        <vertAlign val="superscript"/>
        <sz val="12"/>
        <color rgb="FFEDECF6"/>
        <rFont val="Plus Jakarta Sans"/>
      </rPr>
      <t>e</t>
    </r>
    <r>
      <rPr>
        <sz val="12"/>
        <color rgb="FFEDECF6"/>
        <rFont val="Plus Jakarta Sans"/>
      </rPr>
      <t xml:space="preserve"> année. 
</t>
    </r>
    <r>
      <rPr>
        <b/>
        <sz val="12"/>
        <color rgb="FFEDECF6"/>
        <rFont val="Plus Jakarta Sans"/>
      </rPr>
      <t>Pearson Canada Mathematics Learning Progession</t>
    </r>
    <r>
      <rPr>
        <sz val="12"/>
        <color rgb="FFEDECF6"/>
        <rFont val="Plus Jakarta Sans"/>
      </rPr>
      <t xml:space="preserve">
A practical, easy-to-use framework representing the progression of student learning across the big ideas in mathematics at K-3.</t>
    </r>
  </si>
  <si>
    <r>
      <t xml:space="preserve">Mathologie.ca Online Teacher Licence (Available Grades K-6)
</t>
    </r>
    <r>
      <rPr>
        <i/>
        <sz val="12"/>
        <color rgb="FFEDECF6"/>
        <rFont val="Plus Jakarta Sans"/>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</si>
</sst>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2" x14ac:knownFonts="1">
    <font>
      <sz val="12"/>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0"/>
      <name val="Arial"/>
      <family val="2"/>
    </font>
    <font>
      <u/>
      <sz val="10"/>
      <color theme="10"/>
      <name val="Arial"/>
      <family val="2"/>
    </font>
    <font>
      <sz val="12"/>
      <color theme="1"/>
      <name val="Plus Jakarta Sans"/>
    </font>
    <font>
      <b/>
      <sz val="18"/>
      <name val="Plus Jakarta Sans"/>
    </font>
    <font>
      <b/>
      <sz val="24"/>
      <name val="Plus Jakarta Sans"/>
    </font>
    <font>
      <sz val="11"/>
      <color theme="1"/>
      <name val="Plus Jakarta Sans"/>
    </font>
    <font>
      <sz val="11"/>
      <name val="Plus Jakarta Sans"/>
    </font>
    <font>
      <b/>
      <sz val="12"/>
      <name val="Plus Jakarta Sans"/>
    </font>
    <font>
      <sz val="10"/>
      <color theme="1"/>
      <name val="Plus Jakarta Sans"/>
    </font>
    <font>
      <sz val="10"/>
      <name val="Plus Jakarta Sans"/>
    </font>
    <font>
      <sz val="12"/>
      <name val="Plus Jakarta Sans"/>
    </font>
    <font>
      <b/>
      <sz val="10"/>
      <color theme="1"/>
      <name val="Plus Jakarta Sans"/>
    </font>
    <font>
      <b/>
      <sz val="12"/>
      <color rgb="FF000000"/>
      <name val="Plus Jakarta Sans"/>
    </font>
    <font>
      <sz val="9"/>
      <color rgb="FFFFFFFF"/>
      <name val="Plus Jakarta Sans"/>
    </font>
    <font>
      <sz val="9"/>
      <color theme="0"/>
      <name val="Plus Jakarta Sans"/>
    </font>
    <font>
      <sz val="12"/>
      <color rgb="FF000000"/>
      <name val="Plus Jakarta Sans"/>
    </font>
    <font>
      <sz val="12"/>
      <color theme="0"/>
      <name val="Plus Jakarta Sans"/>
    </font>
    <font>
      <vertAlign val="superscript"/>
      <sz val="12"/>
      <color theme="1"/>
      <name val="Plus Jakarta Sans"/>
    </font>
    <font>
      <sz val="10"/>
      <color theme="0"/>
      <name val="Plus Jakarta Sans"/>
    </font>
    <font>
      <sz val="12"/>
      <color rgb="FFFF0000"/>
      <name val="Plus Jakarta Sans"/>
    </font>
    <font>
      <u/>
      <sz val="12"/>
      <color theme="10"/>
      <name val="Plus Jakarta Sans"/>
    </font>
    <font>
      <vertAlign val="superscript"/>
      <sz val="12"/>
      <color rgb="FF000000"/>
      <name val="Plus Jakarta Sans"/>
    </font>
    <font>
      <b/>
      <sz val="12"/>
      <color rgb="FFEDECF6"/>
      <name val="Plus Jakarta Sans"/>
    </font>
    <font>
      <sz val="12"/>
      <color rgb="FFEDECF6"/>
      <name val="Plus Jakarta Sans"/>
    </font>
    <font>
      <vertAlign val="superscript"/>
      <sz val="12"/>
      <color rgb="FFEDECF6"/>
      <name val="Plus Jakarta Sans"/>
    </font>
    <font>
      <i/>
      <sz val="12"/>
      <color rgb="FFEDECF6"/>
      <name val="Plus Jakarta Sans"/>
    </font>
    <font>
      <b/>
      <sz val="12"/>
      <color rgb="FF0D004D"/>
      <name val="Plus Jakarta Sans"/>
    </font>
  </fonts>
  <fills count="12">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0"/>
        <bgColor indexed="64"/>
      </patternFill>
    </fill>
    <fill>
      <patternFill patternType="solid">
        <fgColor rgb="FF000000"/>
        <bgColor rgb="FF000000"/>
      </patternFill>
    </fill>
    <fill>
      <patternFill patternType="solid">
        <fgColor rgb="FFEDECF6"/>
        <bgColor indexed="64"/>
      </patternFill>
    </fill>
    <fill>
      <patternFill patternType="solid">
        <fgColor rgb="FF0D004D"/>
        <bgColor rgb="FF000000"/>
      </patternFill>
    </fill>
    <fill>
      <patternFill patternType="solid">
        <fgColor rgb="FF0D004D"/>
        <bgColor indexed="64"/>
      </patternFill>
    </fill>
    <fill>
      <patternFill patternType="solid">
        <fgColor rgb="FFC1BFFF"/>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6" fillId="0" borderId="0" applyNumberFormat="0" applyFill="0" applyBorder="0" applyAlignment="0" applyProtection="0"/>
  </cellStyleXfs>
  <cellXfs count="123">
    <xf numFmtId="0" fontId="0" fillId="0" borderId="0" xfId="0"/>
    <xf numFmtId="0" fontId="7" fillId="0" borderId="0" xfId="0" applyFont="1"/>
    <xf numFmtId="0" fontId="7" fillId="0" borderId="0" xfId="0" applyFont="1"/>
    <xf numFmtId="0" fontId="10" fillId="0" borderId="0" xfId="0" applyFont="1"/>
    <xf numFmtId="0" fontId="11" fillId="0" borderId="0" xfId="0" applyFont="1" applyAlignment="1">
      <alignment horizontal="center" vertical="center"/>
    </xf>
    <xf numFmtId="0" fontId="10" fillId="0" borderId="0" xfId="0" applyFont="1" applyAlignment="1">
      <alignment horizontal="center"/>
    </xf>
    <xf numFmtId="0" fontId="12" fillId="0" borderId="10" xfId="0" applyFont="1" applyBorder="1" applyAlignment="1">
      <alignment horizontal="left" vertical="center"/>
    </xf>
    <xf numFmtId="0" fontId="13" fillId="0" borderId="0" xfId="0" applyFont="1" applyAlignment="1">
      <alignment vertical="center"/>
    </xf>
    <xf numFmtId="0" fontId="14" fillId="0" borderId="0" xfId="0" applyFont="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6" fillId="0" borderId="0" xfId="0" applyFont="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8" fillId="0" borderId="0" xfId="0" applyFont="1" applyAlignment="1">
      <alignment horizontal="center" vertical="center"/>
    </xf>
    <xf numFmtId="0" fontId="18" fillId="7" borderId="0" xfId="0" applyFont="1" applyFill="1" applyAlignment="1">
      <alignment horizontal="center" vertical="center"/>
    </xf>
    <xf numFmtId="0" fontId="19" fillId="4" borderId="0" xfId="0" applyFont="1" applyFill="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1" fontId="7" fillId="0" borderId="10" xfId="0" applyNumberFormat="1" applyFont="1" applyBorder="1" applyAlignment="1">
      <alignment horizontal="center" vertical="center" wrapText="1"/>
    </xf>
    <xf numFmtId="44" fontId="20" fillId="0" borderId="10" xfId="1" applyFont="1" applyBorder="1" applyAlignment="1">
      <alignment horizontal="center" vertical="center" wrapText="1"/>
    </xf>
    <xf numFmtId="0" fontId="7" fillId="0" borderId="11" xfId="0" applyFont="1" applyBorder="1" applyAlignment="1">
      <alignment horizontal="center" vertical="center"/>
    </xf>
    <xf numFmtId="44" fontId="7" fillId="0" borderId="11" xfId="0" applyNumberFormat="1" applyFont="1" applyBorder="1" applyAlignment="1">
      <alignment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1" fontId="20" fillId="0" borderId="10"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11" xfId="0" applyFont="1" applyBorder="1" applyAlignment="1">
      <alignment horizontal="left" vertical="center"/>
    </xf>
    <xf numFmtId="0" fontId="20" fillId="0" borderId="0" xfId="0" applyFont="1" applyAlignment="1">
      <alignment vertical="center"/>
    </xf>
    <xf numFmtId="0" fontId="21" fillId="4" borderId="0" xfId="0" applyFont="1" applyFill="1" applyAlignment="1">
      <alignment horizontal="center" vertical="center"/>
    </xf>
    <xf numFmtId="0" fontId="13" fillId="5" borderId="0" xfId="0" applyFont="1" applyFill="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49" fontId="7" fillId="0" borderId="11" xfId="0" applyNumberFormat="1" applyFont="1" applyBorder="1" applyAlignment="1">
      <alignment horizontal="center" vertical="center"/>
    </xf>
    <xf numFmtId="44" fontId="20" fillId="0" borderId="11" xfId="1" applyFont="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10" xfId="0" applyFont="1" applyBorder="1" applyAlignment="1">
      <alignment horizontal="center" vertical="center"/>
    </xf>
    <xf numFmtId="44" fontId="20" fillId="0" borderId="11" xfId="1" applyFont="1" applyBorder="1" applyAlignment="1">
      <alignment vertical="center"/>
    </xf>
    <xf numFmtId="0" fontId="19" fillId="0" borderId="0" xfId="0" applyFont="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49" fontId="7" fillId="0" borderId="10" xfId="0" applyNumberFormat="1" applyFont="1" applyBorder="1" applyAlignment="1">
      <alignment horizontal="center" vertical="center"/>
    </xf>
    <xf numFmtId="44" fontId="20" fillId="0" borderId="21" xfId="1" applyFont="1" applyBorder="1" applyAlignment="1">
      <alignment horizontal="center" vertical="center"/>
    </xf>
    <xf numFmtId="0" fontId="7" fillId="0" borderId="10" xfId="0" applyFont="1" applyBorder="1" applyAlignment="1">
      <alignment horizontal="center" vertical="center"/>
    </xf>
    <xf numFmtId="44" fontId="7" fillId="0" borderId="10" xfId="0" applyNumberFormat="1" applyFont="1" applyBorder="1" applyAlignment="1">
      <alignment vertical="center"/>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44" fontId="7" fillId="0" borderId="10" xfId="1" applyFont="1" applyFill="1" applyBorder="1" applyAlignment="1">
      <alignment horizontal="center" vertical="center"/>
    </xf>
    <xf numFmtId="0" fontId="7" fillId="0" borderId="18" xfId="0" applyFont="1" applyBorder="1" applyAlignment="1">
      <alignment horizontal="center" vertical="center"/>
    </xf>
    <xf numFmtId="0" fontId="13" fillId="3" borderId="0" xfId="0" applyFont="1" applyFill="1" applyAlignment="1">
      <alignment vertical="center"/>
    </xf>
    <xf numFmtId="44" fontId="20" fillId="0" borderId="10" xfId="1" applyFont="1" applyBorder="1" applyAlignment="1">
      <alignment horizontal="center" vertical="center"/>
    </xf>
    <xf numFmtId="0" fontId="7" fillId="0" borderId="22" xfId="0" applyFont="1" applyBorder="1" applyAlignment="1">
      <alignment vertical="center" wrapText="1"/>
    </xf>
    <xf numFmtId="0" fontId="7" fillId="0" borderId="14" xfId="0" applyFont="1" applyBorder="1" applyAlignment="1">
      <alignment vertical="center" wrapText="1"/>
    </xf>
    <xf numFmtId="0" fontId="7" fillId="0" borderId="23" xfId="0" applyFont="1" applyBorder="1" applyAlignment="1">
      <alignment vertical="center" wrapText="1"/>
    </xf>
    <xf numFmtId="44" fontId="7" fillId="0" borderId="11" xfId="1" applyFont="1" applyFill="1" applyBorder="1" applyAlignment="1">
      <alignment vertical="center"/>
    </xf>
    <xf numFmtId="0" fontId="23" fillId="0" borderId="0" xfId="0" applyFont="1" applyAlignment="1">
      <alignment horizontal="center" vertical="center"/>
    </xf>
    <xf numFmtId="0" fontId="23" fillId="4" borderId="0" xfId="0" applyFont="1" applyFill="1" applyAlignment="1">
      <alignment horizontal="center" vertical="center"/>
    </xf>
    <xf numFmtId="0" fontId="15" fillId="0" borderId="1" xfId="0" applyFont="1" applyBorder="1" applyAlignment="1">
      <alignment horizontal="left" vertical="center" wrapText="1"/>
    </xf>
    <xf numFmtId="1" fontId="7" fillId="0" borderId="10" xfId="0" applyNumberFormat="1" applyFont="1" applyBorder="1" applyAlignment="1">
      <alignment horizontal="center" vertical="center"/>
    </xf>
    <xf numFmtId="0" fontId="15" fillId="0" borderId="10" xfId="0" applyFont="1" applyBorder="1" applyAlignment="1">
      <alignment horizontal="left" vertical="center" wrapText="1"/>
    </xf>
    <xf numFmtId="0" fontId="7" fillId="0" borderId="10" xfId="0" applyFont="1" applyBorder="1" applyAlignment="1">
      <alignment horizontal="left" vertical="center" wrapText="1"/>
    </xf>
    <xf numFmtId="1" fontId="20" fillId="0" borderId="11"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4" fontId="7" fillId="0" borderId="11" xfId="1" applyFont="1" applyBorder="1" applyAlignment="1">
      <alignment horizontal="center" vertical="center"/>
    </xf>
    <xf numFmtId="1" fontId="7" fillId="0" borderId="1" xfId="0" applyNumberFormat="1" applyFont="1" applyBorder="1" applyAlignment="1">
      <alignment horizontal="center" vertical="center"/>
    </xf>
    <xf numFmtId="44" fontId="7" fillId="0" borderId="10" xfId="1" applyFont="1" applyBorder="1" applyAlignment="1">
      <alignment horizontal="center" vertical="center"/>
    </xf>
    <xf numFmtId="49" fontId="7" fillId="0" borderId="10" xfId="0" applyNumberFormat="1" applyFont="1" applyBorder="1" applyAlignment="1">
      <alignment horizontal="center" vertical="center" wrapText="1"/>
    </xf>
    <xf numFmtId="0" fontId="7" fillId="0" borderId="10" xfId="0" applyFont="1" applyBorder="1" applyAlignment="1">
      <alignment vertical="center" wrapText="1"/>
    </xf>
    <xf numFmtId="1" fontId="15" fillId="6" borderId="10" xfId="0" applyNumberFormat="1" applyFont="1" applyFill="1" applyBorder="1" applyAlignment="1">
      <alignment horizontal="center" vertical="center" wrapText="1"/>
    </xf>
    <xf numFmtId="0" fontId="15" fillId="0" borderId="0" xfId="0" applyFont="1" applyAlignment="1">
      <alignment vertical="center"/>
    </xf>
    <xf numFmtId="49" fontId="12"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vertical="center"/>
    </xf>
    <xf numFmtId="4" fontId="12" fillId="0" borderId="0" xfId="0" applyNumberFormat="1" applyFont="1" applyAlignment="1">
      <alignment horizontal="right" vertical="center"/>
    </xf>
    <xf numFmtId="165" fontId="15" fillId="0" borderId="12" xfId="0" applyNumberFormat="1" applyFont="1" applyBorder="1" applyAlignment="1">
      <alignment vertical="center"/>
    </xf>
    <xf numFmtId="49" fontId="17" fillId="0" borderId="0" xfId="0" applyNumberFormat="1" applyFont="1" applyAlignment="1">
      <alignment horizontal="center" vertical="center" wrapText="1"/>
    </xf>
    <xf numFmtId="0" fontId="17" fillId="0" borderId="0" xfId="0" applyFont="1" applyAlignment="1">
      <alignment vertical="center" wrapText="1"/>
    </xf>
    <xf numFmtId="4" fontId="7" fillId="0" borderId="0" xfId="0" applyNumberFormat="1" applyFont="1" applyAlignment="1">
      <alignment horizontal="right" vertical="center"/>
    </xf>
    <xf numFmtId="165" fontId="15" fillId="0" borderId="13" xfId="0" applyNumberFormat="1" applyFont="1" applyBorder="1" applyAlignment="1">
      <alignment vertical="center"/>
    </xf>
    <xf numFmtId="49" fontId="25" fillId="0" borderId="0" xfId="9" applyNumberFormat="1" applyFont="1" applyBorder="1" applyAlignment="1">
      <alignment horizontal="center" vertical="center" wrapText="1"/>
    </xf>
    <xf numFmtId="0" fontId="25" fillId="0" borderId="0" xfId="9" applyFont="1" applyBorder="1" applyAlignment="1">
      <alignment vertical="center" wrapText="1"/>
    </xf>
    <xf numFmtId="4" fontId="20" fillId="0" borderId="0" xfId="0" applyNumberFormat="1" applyFont="1" applyAlignment="1">
      <alignment horizontal="right" vertical="center"/>
    </xf>
    <xf numFmtId="0" fontId="7" fillId="0" borderId="0" xfId="0" applyFont="1" applyAlignment="1">
      <alignment horizontal="center" vertical="center"/>
    </xf>
    <xf numFmtId="1" fontId="12" fillId="0" borderId="0" xfId="0" applyNumberFormat="1" applyFont="1" applyAlignment="1">
      <alignment horizontal="right"/>
    </xf>
    <xf numFmtId="0" fontId="20" fillId="0" borderId="0" xfId="8" applyFont="1" applyAlignment="1">
      <alignment vertical="center"/>
    </xf>
    <xf numFmtId="0" fontId="20" fillId="0" borderId="0" xfId="8" applyFont="1" applyAlignment="1">
      <alignment horizontal="right" vertical="center"/>
    </xf>
    <xf numFmtId="0" fontId="20" fillId="0" borderId="0" xfId="8" applyFont="1" applyAlignment="1">
      <alignment horizontal="center" vertical="center"/>
    </xf>
    <xf numFmtId="0" fontId="7" fillId="0" borderId="0" xfId="0" applyFont="1" applyAlignment="1">
      <alignment horizontal="center"/>
    </xf>
    <xf numFmtId="164" fontId="8" fillId="2" borderId="0" xfId="0" applyNumberFormat="1" applyFont="1" applyFill="1" applyAlignment="1">
      <alignment horizontal="center" vertical="center" wrapText="1"/>
    </xf>
    <xf numFmtId="0" fontId="12" fillId="8" borderId="1" xfId="0" applyFont="1" applyFill="1" applyBorder="1" applyAlignment="1">
      <alignment horizontal="left" vertical="center"/>
    </xf>
    <xf numFmtId="0" fontId="12" fillId="8" borderId="2" xfId="0" applyFont="1" applyFill="1" applyBorder="1" applyAlignment="1">
      <alignment horizontal="left" vertical="center"/>
    </xf>
    <xf numFmtId="0" fontId="12" fillId="8" borderId="3" xfId="0" applyFont="1" applyFill="1" applyBorder="1" applyAlignment="1">
      <alignment horizontal="left" vertical="center"/>
    </xf>
    <xf numFmtId="0" fontId="12" fillId="8" borderId="1" xfId="0" applyFont="1" applyFill="1" applyBorder="1" applyAlignment="1">
      <alignment horizontal="center" vertical="center"/>
    </xf>
    <xf numFmtId="0" fontId="12" fillId="8" borderId="2" xfId="0" applyFont="1" applyFill="1" applyBorder="1" applyAlignment="1">
      <alignment horizontal="center" vertical="center"/>
    </xf>
    <xf numFmtId="0" fontId="12" fillId="8" borderId="3" xfId="0" applyFont="1" applyFill="1" applyBorder="1" applyAlignment="1">
      <alignment horizontal="center" vertical="center"/>
    </xf>
    <xf numFmtId="0" fontId="12" fillId="8" borderId="10" xfId="0" applyFont="1" applyFill="1" applyBorder="1" applyAlignment="1">
      <alignment horizontal="center" vertical="center"/>
    </xf>
    <xf numFmtId="0" fontId="27" fillId="9" borderId="1"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7" fillId="10" borderId="1" xfId="0" applyFont="1" applyFill="1" applyBorder="1" applyAlignment="1">
      <alignment horizontal="left" vertical="center" wrapText="1"/>
    </xf>
    <xf numFmtId="0" fontId="27" fillId="10" borderId="2" xfId="0" applyFont="1" applyFill="1" applyBorder="1" applyAlignment="1">
      <alignment horizontal="left" vertical="center" wrapText="1"/>
    </xf>
    <xf numFmtId="0" fontId="27" fillId="10" borderId="14" xfId="0" applyFont="1" applyFill="1" applyBorder="1" applyAlignment="1">
      <alignment horizontal="left" vertical="center" wrapText="1"/>
    </xf>
    <xf numFmtId="0" fontId="27" fillId="10" borderId="3" xfId="0" applyFont="1" applyFill="1" applyBorder="1" applyAlignment="1">
      <alignment horizontal="left" vertical="center" wrapText="1"/>
    </xf>
    <xf numFmtId="0" fontId="27" fillId="9" borderId="3" xfId="0" applyFont="1" applyFill="1" applyBorder="1" applyAlignment="1">
      <alignment horizontal="left" vertical="center" wrapText="1"/>
    </xf>
    <xf numFmtId="1" fontId="27" fillId="10" borderId="1" xfId="0" applyNumberFormat="1" applyFont="1" applyFill="1" applyBorder="1" applyAlignment="1">
      <alignment horizontal="left" vertical="center" wrapText="1"/>
    </xf>
    <xf numFmtId="1" fontId="27" fillId="10" borderId="2" xfId="0" applyNumberFormat="1" applyFont="1" applyFill="1" applyBorder="1" applyAlignment="1">
      <alignment horizontal="left" vertical="center" wrapText="1"/>
    </xf>
    <xf numFmtId="1" fontId="27" fillId="10" borderId="3" xfId="0" applyNumberFormat="1" applyFont="1" applyFill="1" applyBorder="1" applyAlignment="1">
      <alignment horizontal="left" vertical="center" wrapText="1"/>
    </xf>
    <xf numFmtId="1" fontId="31" fillId="11" borderId="10" xfId="0" applyNumberFormat="1" applyFont="1" applyFill="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0D004D"/>
      <color rgb="FFC1BFFF"/>
      <color rgb="FFEDECF6"/>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www.pearsoncanada.ca/mathologie"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99787</xdr:rowOff>
    </xdr:from>
    <xdr:to>
      <xdr:col>7</xdr:col>
      <xdr:colOff>864961</xdr:colOff>
      <xdr:row>0</xdr:row>
      <xdr:rowOff>694038</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9506857" y="99787"/>
          <a:ext cx="1787072" cy="597426"/>
        </a:xfrm>
        <a:prstGeom prst="rect">
          <a:avLst/>
        </a:prstGeom>
      </xdr:spPr>
    </xdr:pic>
    <xdr:clientData/>
  </xdr:twoCellAnchor>
  <xdr:twoCellAnchor editAs="oneCell">
    <xdr:from>
      <xdr:col>4</xdr:col>
      <xdr:colOff>406586</xdr:colOff>
      <xdr:row>83</xdr:row>
      <xdr:rowOff>92789</xdr:rowOff>
    </xdr:from>
    <xdr:to>
      <xdr:col>5</xdr:col>
      <xdr:colOff>811607</xdr:colOff>
      <xdr:row>85</xdr:row>
      <xdr:rowOff>300368</xdr:rowOff>
    </xdr:to>
    <xdr:pic>
      <xdr:nvPicPr>
        <xdr:cNvPr id="14" name="Picture 13">
          <a:hlinkClick xmlns:r="http://schemas.openxmlformats.org/officeDocument/2006/relationships" r:id="rId2"/>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3"/>
        <a:srcRect/>
        <a:stretch/>
      </xdr:blipFill>
      <xdr:spPr>
        <a:xfrm>
          <a:off x="7359836" y="48370932"/>
          <a:ext cx="1929021" cy="643007"/>
        </a:xfrm>
        <a:prstGeom prst="rect">
          <a:avLst/>
        </a:prstGeom>
      </xdr:spPr>
    </xdr:pic>
    <xdr:clientData/>
  </xdr:twoCellAnchor>
  <xdr:twoCellAnchor editAs="oneCell">
    <xdr:from>
      <xdr:col>5</xdr:col>
      <xdr:colOff>832692</xdr:colOff>
      <xdr:row>83</xdr:row>
      <xdr:rowOff>74938</xdr:rowOff>
    </xdr:from>
    <xdr:to>
      <xdr:col>7</xdr:col>
      <xdr:colOff>781643</xdr:colOff>
      <xdr:row>85</xdr:row>
      <xdr:rowOff>307540</xdr:rowOff>
    </xdr:to>
    <xdr:pic>
      <xdr:nvPicPr>
        <xdr:cNvPr id="15" name="Picture 14">
          <a:hlinkClick xmlns:r="http://schemas.openxmlformats.org/officeDocument/2006/relationships" r:id="rId4"/>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5"/>
        <a:stretch>
          <a:fillRect/>
        </a:stretch>
      </xdr:blipFill>
      <xdr:spPr>
        <a:xfrm>
          <a:off x="9286130" y="33555313"/>
          <a:ext cx="1925388" cy="661228"/>
        </a:xfrm>
        <a:prstGeom prst="rect">
          <a:avLst/>
        </a:prstGeom>
      </xdr:spPr>
    </xdr:pic>
    <xdr:clientData/>
  </xdr:twoCellAnchor>
  <xdr:twoCellAnchor>
    <xdr:from>
      <xdr:col>0</xdr:col>
      <xdr:colOff>150756</xdr:colOff>
      <xdr:row>76</xdr:row>
      <xdr:rowOff>124976</xdr:rowOff>
    </xdr:from>
    <xdr:to>
      <xdr:col>1</xdr:col>
      <xdr:colOff>3360965</xdr:colOff>
      <xdr:row>81</xdr:row>
      <xdr:rowOff>0</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4D6CD24C-6E86-4F79-9635-86E43931634F}"/>
            </a:ext>
          </a:extLst>
        </xdr:cNvPr>
        <xdr:cNvSpPr txBox="1"/>
      </xdr:nvSpPr>
      <xdr:spPr>
        <a:xfrm>
          <a:off x="150756" y="46552547"/>
          <a:ext cx="4203530" cy="1262953"/>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50" i="1">
              <a:solidFill>
                <a:schemeClr val="dk1"/>
              </a:solidFill>
              <a:effectLst/>
              <a:latin typeface="Plus Jakarta Sans" pitchFamily="2" charset="0"/>
              <a:ea typeface="+mn-ea"/>
              <a:cs typeface="Plus Jakarta Sans" pitchFamily="2" charset="0"/>
            </a:rPr>
            <a:t>Pour</a:t>
          </a:r>
          <a:r>
            <a:rPr lang="en-US" sz="1050" i="1" baseline="0">
              <a:solidFill>
                <a:schemeClr val="dk1"/>
              </a:solidFill>
              <a:effectLst/>
              <a:latin typeface="Plus Jakarta Sans" pitchFamily="2" charset="0"/>
              <a:ea typeface="+mn-ea"/>
              <a:cs typeface="Plus Jakarta Sans" pitchFamily="2" charset="0"/>
            </a:rPr>
            <a:t> commander ou pour obtenir plus d'information </a:t>
          </a:r>
          <a:r>
            <a:rPr lang="en-US" sz="1050" i="1">
              <a:latin typeface="Plus Jakarta Sans" pitchFamily="2" charset="0"/>
              <a:cs typeface="Plus Jakarta Sans" pitchFamily="2" charset="0"/>
            </a:rPr>
            <a:t>:</a:t>
          </a:r>
          <a:r>
            <a:rPr lang="en-US" sz="1050" i="1" baseline="0">
              <a:latin typeface="Plus Jakarta Sans" pitchFamily="2" charset="0"/>
              <a:cs typeface="Plus Jakarta Sans" pitchFamily="2" charset="0"/>
            </a:rPr>
            <a:t> </a:t>
          </a:r>
        </a:p>
        <a:p>
          <a:pPr algn="ctr"/>
          <a:endParaRPr lang="en-US" sz="1050" b="1" i="1" baseline="0">
            <a:latin typeface="Plus Jakarta Sans" pitchFamily="2" charset="0"/>
            <a:cs typeface="Plus Jakarta Sans" pitchFamily="2" charset="0"/>
          </a:endParaRPr>
        </a:p>
        <a:p>
          <a:pPr algn="ctr"/>
          <a:r>
            <a:rPr lang="en-US" sz="1600" b="1" baseline="0">
              <a:solidFill>
                <a:schemeClr val="accent1">
                  <a:lumMod val="50000"/>
                </a:schemeClr>
              </a:solidFill>
              <a:latin typeface="Plus Jakarta Sans" pitchFamily="2" charset="0"/>
              <a:cs typeface="Plus Jakarta Sans" pitchFamily="2" charset="0"/>
            </a:rPr>
            <a:t>www.pearsoncanada.ca/mathologie</a:t>
          </a:r>
          <a:endParaRPr lang="en-US" sz="700" b="1" baseline="0">
            <a:solidFill>
              <a:schemeClr val="accent1">
                <a:lumMod val="50000"/>
              </a:schemeClr>
            </a:solidFill>
            <a:latin typeface="Plus Jakarta Sans" pitchFamily="2" charset="0"/>
            <a:cs typeface="Plus Jakarta Sans" pitchFamily="2" charset="0"/>
          </a:endParaRPr>
        </a:p>
        <a:p>
          <a:pPr algn="ctr"/>
          <a:r>
            <a:rPr lang="en-US" sz="1400" b="1" baseline="0">
              <a:solidFill>
                <a:schemeClr val="dk1"/>
              </a:solidFill>
              <a:effectLst/>
              <a:latin typeface="Plus Jakarta Sans" pitchFamily="2" charset="0"/>
              <a:ea typeface="+mn-ea"/>
              <a:cs typeface="Plus Jakarta Sans" pitchFamily="2" charset="0"/>
            </a:rPr>
            <a:t>Service à la clientèle </a:t>
          </a:r>
          <a:r>
            <a:rPr lang="en-US" sz="1400" b="1" baseline="0">
              <a:latin typeface="Plus Jakarta Sans" pitchFamily="2" charset="0"/>
              <a:cs typeface="Plus Jakarta Sans" pitchFamily="2" charset="0"/>
            </a:rPr>
            <a:t>: 1(800) 361-6128</a:t>
          </a:r>
        </a:p>
        <a:p>
          <a:pPr algn="ctr"/>
          <a:r>
            <a:rPr lang="en-US" sz="1400" b="1" baseline="0">
              <a:latin typeface="Plus Jakarta Sans" pitchFamily="2" charset="0"/>
              <a:cs typeface="Plus Jakarta Sans" pitchFamily="2" charset="0"/>
            </a:rPr>
            <a:t>school_inquiries@pearsoned.com</a:t>
          </a:r>
        </a:p>
        <a:p>
          <a:endParaRPr lang="en-US" sz="1050">
            <a:latin typeface="Plus Jakarta Sans" pitchFamily="2" charset="0"/>
            <a:cs typeface="Plus Jakarta Sans" pitchFamily="2" charset="0"/>
          </a:endParaRPr>
        </a:p>
      </xdr:txBody>
    </xdr:sp>
    <xdr:clientData/>
  </xdr:twoCellAnchor>
  <xdr:twoCellAnchor editAs="oneCell">
    <xdr:from>
      <xdr:col>0</xdr:col>
      <xdr:colOff>217714</xdr:colOff>
      <xdr:row>0</xdr:row>
      <xdr:rowOff>281215</xdr:rowOff>
    </xdr:from>
    <xdr:to>
      <xdr:col>1</xdr:col>
      <xdr:colOff>771092</xdr:colOff>
      <xdr:row>0</xdr:row>
      <xdr:rowOff>592112</xdr:rowOff>
    </xdr:to>
    <xdr:pic>
      <xdr:nvPicPr>
        <xdr:cNvPr id="3" name="Picture 2">
          <a:extLst>
            <a:ext uri="{FF2B5EF4-FFF2-40B4-BE49-F238E27FC236}">
              <a16:creationId xmlns:a16="http://schemas.microsoft.com/office/drawing/2014/main" id="{7D8E277F-A742-45D0-F902-E387B50475E3}"/>
            </a:ext>
          </a:extLst>
        </xdr:cNvPr>
        <xdr:cNvPicPr>
          <a:picLocks noChangeAspect="1"/>
        </xdr:cNvPicPr>
      </xdr:nvPicPr>
      <xdr:blipFill>
        <a:blip xmlns:r="http://schemas.openxmlformats.org/officeDocument/2006/relationships" r:embed="rId7"/>
        <a:stretch>
          <a:fillRect/>
        </a:stretch>
      </xdr:blipFill>
      <xdr:spPr>
        <a:xfrm>
          <a:off x="217714" y="281215"/>
          <a:ext cx="1545339" cy="310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6"/>
  <sheetViews>
    <sheetView tabSelected="1" view="pageBreakPreview" topLeftCell="A75" zoomScale="70" zoomScaleNormal="70" zoomScaleSheetLayoutView="70" zoomScalePageLayoutView="70" workbookViewId="0">
      <selection activeCell="D79" sqref="D79"/>
    </sheetView>
  </sheetViews>
  <sheetFormatPr defaultColWidth="10.9140625" defaultRowHeight="24" x14ac:dyDescent="0.85"/>
  <cols>
    <col min="1" max="1" width="13" style="2" customWidth="1"/>
    <col min="2" max="2" width="53.9140625" style="2" customWidth="1"/>
    <col min="3" max="3" width="10.4140625" style="103" customWidth="1"/>
    <col min="4" max="4" width="13.9140625" style="2" customWidth="1"/>
    <col min="5" max="5" width="20" style="2" customWidth="1"/>
    <col min="6" max="6" width="13.4140625" style="2" customWidth="1"/>
    <col min="7" max="7" width="12.08203125" style="2" customWidth="1"/>
    <col min="8" max="8" width="17.08203125" style="2" customWidth="1"/>
    <col min="9" max="16384" width="10.9140625" style="2"/>
  </cols>
  <sheetData>
    <row r="1" spans="1:38" ht="61.5" customHeight="1" x14ac:dyDescent="0.85">
      <c r="A1" s="1"/>
      <c r="B1" s="1"/>
      <c r="C1" s="1"/>
      <c r="D1" s="1"/>
      <c r="E1" s="1"/>
      <c r="F1" s="1"/>
      <c r="G1" s="1"/>
      <c r="H1" s="1"/>
    </row>
    <row r="2" spans="1:38" s="3" customFormat="1" ht="71.5" customHeight="1" x14ac:dyDescent="0.8">
      <c r="A2" s="104" t="s">
        <v>88</v>
      </c>
      <c r="B2" s="104"/>
      <c r="C2" s="104"/>
      <c r="D2" s="104"/>
      <c r="E2" s="104"/>
      <c r="F2" s="104"/>
      <c r="G2" s="104"/>
      <c r="H2" s="104"/>
    </row>
    <row r="3" spans="1:38" s="3" customFormat="1" ht="25" customHeight="1" x14ac:dyDescent="0.8">
      <c r="A3" s="4" t="s">
        <v>56</v>
      </c>
      <c r="B3" s="5"/>
      <c r="C3" s="5"/>
      <c r="D3" s="5"/>
      <c r="E3" s="5"/>
      <c r="F3" s="5"/>
      <c r="G3" s="5"/>
      <c r="H3" s="5"/>
    </row>
    <row r="4" spans="1:38" s="7" customFormat="1" ht="24" customHeight="1" x14ac:dyDescent="0.35">
      <c r="A4" s="6" t="s">
        <v>0</v>
      </c>
      <c r="B4" s="6"/>
      <c r="C4" s="6"/>
      <c r="D4" s="6"/>
      <c r="E4" s="6"/>
      <c r="F4" s="6"/>
      <c r="G4" s="6"/>
      <c r="H4" s="6"/>
    </row>
    <row r="5" spans="1:38" s="8" customFormat="1" ht="24" customHeight="1" x14ac:dyDescent="0.35">
      <c r="A5" s="105" t="s">
        <v>1</v>
      </c>
      <c r="B5" s="106"/>
      <c r="C5" s="107"/>
      <c r="D5" s="105" t="s">
        <v>2</v>
      </c>
      <c r="E5" s="106"/>
      <c r="F5" s="106"/>
      <c r="G5" s="106"/>
      <c r="H5" s="107"/>
    </row>
    <row r="6" spans="1:38" s="7" customFormat="1" ht="24" customHeight="1" x14ac:dyDescent="0.35">
      <c r="A6" s="9" t="s">
        <v>3</v>
      </c>
      <c r="B6" s="10"/>
      <c r="C6" s="11"/>
      <c r="D6" s="9"/>
      <c r="E6" s="10"/>
      <c r="F6" s="10"/>
      <c r="G6" s="10"/>
      <c r="H6" s="11"/>
    </row>
    <row r="7" spans="1:38" s="15" customFormat="1" ht="24" customHeight="1" x14ac:dyDescent="0.35">
      <c r="A7" s="12" t="s">
        <v>4</v>
      </c>
      <c r="B7" s="13"/>
      <c r="C7" s="14"/>
      <c r="D7" s="12" t="s">
        <v>4</v>
      </c>
      <c r="E7" s="13"/>
      <c r="F7" s="13"/>
      <c r="G7" s="13"/>
      <c r="H7" s="14"/>
    </row>
    <row r="8" spans="1:38" s="7" customFormat="1" ht="24" customHeight="1" x14ac:dyDescent="0.35">
      <c r="A8" s="16" t="s">
        <v>5</v>
      </c>
      <c r="B8" s="17"/>
      <c r="C8" s="18"/>
      <c r="D8" s="16" t="s">
        <v>5</v>
      </c>
      <c r="E8" s="17"/>
      <c r="F8" s="17"/>
      <c r="G8" s="17"/>
      <c r="H8" s="18"/>
    </row>
    <row r="9" spans="1:38" s="7" customFormat="1" ht="24" customHeight="1" x14ac:dyDescent="0.35">
      <c r="A9" s="16" t="s">
        <v>6</v>
      </c>
      <c r="B9" s="17"/>
      <c r="C9" s="18"/>
      <c r="D9" s="16" t="s">
        <v>6</v>
      </c>
      <c r="E9" s="17"/>
      <c r="F9" s="17"/>
      <c r="G9" s="17"/>
      <c r="H9" s="18"/>
    </row>
    <row r="10" spans="1:38" s="7" customFormat="1" ht="24" customHeight="1" x14ac:dyDescent="0.35">
      <c r="A10" s="16" t="s">
        <v>7</v>
      </c>
      <c r="B10" s="17"/>
      <c r="C10" s="18"/>
      <c r="D10" s="16" t="s">
        <v>7</v>
      </c>
      <c r="E10" s="17"/>
      <c r="F10" s="17"/>
      <c r="G10" s="17"/>
      <c r="H10" s="18"/>
    </row>
    <row r="11" spans="1:38" s="7" customFormat="1" ht="24" customHeight="1" x14ac:dyDescent="0.35">
      <c r="A11" s="16" t="s">
        <v>8</v>
      </c>
      <c r="B11" s="17"/>
      <c r="C11" s="18"/>
      <c r="D11" s="16" t="s">
        <v>8</v>
      </c>
      <c r="E11" s="17"/>
      <c r="F11" s="17"/>
      <c r="G11" s="17"/>
      <c r="H11" s="18"/>
    </row>
    <row r="12" spans="1:38" s="7" customFormat="1" ht="28.5" customHeight="1" x14ac:dyDescent="0.35">
      <c r="A12" s="19" t="s">
        <v>9</v>
      </c>
      <c r="B12" s="20"/>
      <c r="C12" s="21"/>
      <c r="D12" s="22" t="s">
        <v>10</v>
      </c>
      <c r="E12" s="23"/>
      <c r="F12" s="23"/>
      <c r="G12" s="23"/>
      <c r="H12" s="24"/>
    </row>
    <row r="13" spans="1:38" s="7" customFormat="1" x14ac:dyDescent="0.35">
      <c r="A13" s="108" t="s">
        <v>11</v>
      </c>
      <c r="B13" s="109"/>
      <c r="C13" s="109"/>
      <c r="D13" s="110"/>
      <c r="E13" s="111" t="s">
        <v>12</v>
      </c>
      <c r="F13" s="111" t="s">
        <v>13</v>
      </c>
      <c r="G13" s="111" t="s">
        <v>14</v>
      </c>
      <c r="H13" s="111" t="s">
        <v>15</v>
      </c>
    </row>
    <row r="14" spans="1:38" s="27" customFormat="1" ht="25.25" customHeight="1" x14ac:dyDescent="0.35">
      <c r="A14" s="112" t="s">
        <v>58</v>
      </c>
      <c r="B14" s="113"/>
      <c r="C14" s="113"/>
      <c r="D14" s="113"/>
      <c r="E14" s="113"/>
      <c r="F14" s="113"/>
      <c r="G14" s="113"/>
      <c r="H14" s="113"/>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6"/>
    </row>
    <row r="15" spans="1:38" s="7" customFormat="1" ht="40.75" customHeight="1" x14ac:dyDescent="0.35">
      <c r="A15" s="28" t="s">
        <v>73</v>
      </c>
      <c r="B15" s="29"/>
      <c r="C15" s="29"/>
      <c r="D15" s="30"/>
      <c r="E15" s="31">
        <v>9780134885841</v>
      </c>
      <c r="F15" s="32">
        <v>3999</v>
      </c>
      <c r="G15" s="33"/>
      <c r="H15" s="34">
        <f>G15*F15</f>
        <v>0</v>
      </c>
    </row>
    <row r="16" spans="1:38" s="42" customFormat="1" ht="71.5" customHeight="1" x14ac:dyDescent="0.35">
      <c r="A16" s="35" t="s">
        <v>60</v>
      </c>
      <c r="B16" s="36"/>
      <c r="C16" s="36"/>
      <c r="D16" s="37"/>
      <c r="E16" s="38">
        <v>9780138212438</v>
      </c>
      <c r="F16" s="32">
        <v>1099</v>
      </c>
      <c r="G16" s="39"/>
      <c r="H16" s="40" t="s">
        <v>59</v>
      </c>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row>
    <row r="17" spans="1:37" s="43" customFormat="1" ht="92.25" customHeight="1" x14ac:dyDescent="0.35">
      <c r="A17" s="114" t="s">
        <v>103</v>
      </c>
      <c r="B17" s="115"/>
      <c r="C17" s="115"/>
      <c r="D17" s="116"/>
      <c r="E17" s="115"/>
      <c r="F17" s="115"/>
      <c r="G17" s="115"/>
      <c r="H17" s="117"/>
      <c r="I17" s="7"/>
      <c r="J17" s="7"/>
      <c r="K17" s="7"/>
      <c r="L17" s="7"/>
      <c r="M17" s="7"/>
      <c r="N17" s="7"/>
      <c r="O17" s="7"/>
      <c r="P17" s="7"/>
      <c r="Q17" s="7"/>
      <c r="R17" s="7"/>
      <c r="S17" s="7"/>
      <c r="T17" s="7"/>
      <c r="U17" s="7"/>
      <c r="V17" s="7"/>
      <c r="W17" s="7"/>
      <c r="X17" s="7"/>
      <c r="Y17" s="7"/>
      <c r="Z17" s="7"/>
      <c r="AA17" s="7"/>
    </row>
    <row r="18" spans="1:37" s="7" customFormat="1" ht="47.5" customHeight="1" x14ac:dyDescent="0.35">
      <c r="A18" s="28" t="s">
        <v>61</v>
      </c>
      <c r="B18" s="44"/>
      <c r="C18" s="44"/>
      <c r="D18" s="45"/>
      <c r="E18" s="46" t="s">
        <v>16</v>
      </c>
      <c r="F18" s="47">
        <v>40</v>
      </c>
      <c r="G18" s="33"/>
      <c r="H18" s="34">
        <f>G18*F18</f>
        <v>0</v>
      </c>
    </row>
    <row r="19" spans="1:37" s="7" customFormat="1" ht="49" customHeight="1" x14ac:dyDescent="0.35">
      <c r="A19" s="28" t="s">
        <v>76</v>
      </c>
      <c r="B19" s="44"/>
      <c r="C19" s="44"/>
      <c r="D19" s="45"/>
      <c r="E19" s="46" t="s">
        <v>77</v>
      </c>
      <c r="F19" s="47">
        <v>29</v>
      </c>
      <c r="G19" s="33"/>
      <c r="H19" s="34">
        <f>G19*F19</f>
        <v>0</v>
      </c>
    </row>
    <row r="20" spans="1:37" s="7" customFormat="1" ht="98" customHeight="1" x14ac:dyDescent="0.35">
      <c r="A20" s="112" t="s">
        <v>104</v>
      </c>
      <c r="B20" s="113"/>
      <c r="C20" s="113"/>
      <c r="D20" s="113"/>
      <c r="E20" s="113"/>
      <c r="F20" s="113"/>
      <c r="G20" s="113"/>
      <c r="H20" s="118"/>
    </row>
    <row r="21" spans="1:37" s="7" customFormat="1" ht="34.5" customHeight="1" x14ac:dyDescent="0.35">
      <c r="A21" s="48" t="s">
        <v>78</v>
      </c>
      <c r="B21" s="49"/>
      <c r="C21" s="49"/>
      <c r="D21" s="50"/>
      <c r="E21" s="38">
        <v>9780135409213</v>
      </c>
      <c r="F21" s="47">
        <v>199</v>
      </c>
      <c r="G21" s="51"/>
      <c r="H21" s="52">
        <f t="shared" ref="H21:H22" si="0">F21*G21</f>
        <v>0</v>
      </c>
    </row>
    <row r="22" spans="1:37" s="7" customFormat="1" ht="34.5" customHeight="1" x14ac:dyDescent="0.35">
      <c r="A22" s="48" t="s">
        <v>79</v>
      </c>
      <c r="B22" s="49"/>
      <c r="C22" s="49"/>
      <c r="D22" s="50"/>
      <c r="E22" s="38">
        <v>9780135409220</v>
      </c>
      <c r="F22" s="47">
        <v>499</v>
      </c>
      <c r="G22" s="51"/>
      <c r="H22" s="52">
        <f t="shared" si="0"/>
        <v>0</v>
      </c>
    </row>
    <row r="23" spans="1:37" s="27" customFormat="1" ht="24.9" customHeight="1" x14ac:dyDescent="0.35">
      <c r="A23" s="112" t="s">
        <v>62</v>
      </c>
      <c r="B23" s="113"/>
      <c r="C23" s="113"/>
      <c r="D23" s="113"/>
      <c r="E23" s="113"/>
      <c r="F23" s="113"/>
      <c r="G23" s="113"/>
      <c r="H23" s="11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row>
    <row r="24" spans="1:37" s="7" customFormat="1" ht="42.75" customHeight="1" x14ac:dyDescent="0.35">
      <c r="A24" s="54" t="s">
        <v>71</v>
      </c>
      <c r="B24" s="55"/>
      <c r="C24" s="55"/>
      <c r="D24" s="56"/>
      <c r="E24" s="57" t="s">
        <v>17</v>
      </c>
      <c r="F24" s="58">
        <v>1099</v>
      </c>
      <c r="G24" s="59"/>
      <c r="H24" s="60">
        <f t="shared" ref="H24:H25" si="1">G24*F24</f>
        <v>0</v>
      </c>
    </row>
    <row r="25" spans="1:37" s="65" customFormat="1" ht="41" customHeight="1" x14ac:dyDescent="0.35">
      <c r="A25" s="61" t="s">
        <v>20</v>
      </c>
      <c r="B25" s="62"/>
      <c r="C25" s="62"/>
      <c r="D25" s="62"/>
      <c r="E25" s="31">
        <v>9780134885902</v>
      </c>
      <c r="F25" s="63">
        <v>425</v>
      </c>
      <c r="G25" s="64"/>
      <c r="H25" s="60">
        <f t="shared" si="1"/>
        <v>0</v>
      </c>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1:37" s="27" customFormat="1" ht="25.25" customHeight="1" x14ac:dyDescent="0.35">
      <c r="A26" s="112" t="s">
        <v>63</v>
      </c>
      <c r="B26" s="113"/>
      <c r="C26" s="113"/>
      <c r="D26" s="113"/>
      <c r="E26" s="113"/>
      <c r="F26" s="113"/>
      <c r="G26" s="113"/>
      <c r="H26" s="11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7" s="7" customFormat="1" ht="42.75" customHeight="1" x14ac:dyDescent="0.35">
      <c r="A27" s="54" t="s">
        <v>89</v>
      </c>
      <c r="B27" s="55"/>
      <c r="C27" s="55"/>
      <c r="D27" s="56"/>
      <c r="E27" s="57" t="s">
        <v>18</v>
      </c>
      <c r="F27" s="66">
        <v>1099</v>
      </c>
      <c r="G27" s="59"/>
      <c r="H27" s="60">
        <f t="shared" ref="H27:H28" si="2">G27*F27</f>
        <v>0</v>
      </c>
    </row>
    <row r="28" spans="1:37" s="72" customFormat="1" ht="39" customHeight="1" x14ac:dyDescent="0.35">
      <c r="A28" s="67" t="s">
        <v>90</v>
      </c>
      <c r="B28" s="68"/>
      <c r="C28" s="68"/>
      <c r="D28" s="69"/>
      <c r="E28" s="46" t="s">
        <v>72</v>
      </c>
      <c r="F28" s="70">
        <v>695</v>
      </c>
      <c r="G28" s="33"/>
      <c r="H28" s="34">
        <f t="shared" si="2"/>
        <v>0</v>
      </c>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row>
    <row r="29" spans="1:37" s="7" customFormat="1" ht="46" customHeight="1" x14ac:dyDescent="0.35">
      <c r="A29" s="73" t="s">
        <v>80</v>
      </c>
      <c r="B29" s="29"/>
      <c r="C29" s="29"/>
      <c r="D29" s="30"/>
      <c r="E29" s="31">
        <v>9780135335345</v>
      </c>
      <c r="F29" s="63">
        <v>25</v>
      </c>
      <c r="G29" s="59"/>
      <c r="H29" s="60">
        <f>G29*F29</f>
        <v>0</v>
      </c>
    </row>
    <row r="30" spans="1:37" s="27" customFormat="1" ht="35.5" customHeight="1" x14ac:dyDescent="0.35">
      <c r="A30" s="112" t="s">
        <v>64</v>
      </c>
      <c r="B30" s="113"/>
      <c r="C30" s="113"/>
      <c r="D30" s="113"/>
      <c r="E30" s="113"/>
      <c r="F30" s="113"/>
      <c r="G30" s="113"/>
      <c r="H30" s="11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1" spans="1:37" s="7" customFormat="1" ht="42.5" customHeight="1" x14ac:dyDescent="0.35">
      <c r="A31" s="54" t="s">
        <v>91</v>
      </c>
      <c r="B31" s="55"/>
      <c r="C31" s="55"/>
      <c r="D31" s="56"/>
      <c r="E31" s="57" t="s">
        <v>19</v>
      </c>
      <c r="F31" s="66">
        <v>1099</v>
      </c>
      <c r="G31" s="59"/>
      <c r="H31" s="60">
        <f t="shared" ref="H31:H32" si="3">G31*F31</f>
        <v>0</v>
      </c>
    </row>
    <row r="32" spans="1:37" s="43" customFormat="1" ht="39" customHeight="1" x14ac:dyDescent="0.35">
      <c r="A32" s="54" t="s">
        <v>92</v>
      </c>
      <c r="B32" s="55"/>
      <c r="C32" s="55"/>
      <c r="D32" s="56"/>
      <c r="E32" s="74">
        <v>9780138039424</v>
      </c>
      <c r="F32" s="70">
        <v>695</v>
      </c>
      <c r="G32" s="33"/>
      <c r="H32" s="34">
        <f t="shared" si="3"/>
        <v>0</v>
      </c>
      <c r="I32" s="7"/>
      <c r="J32" s="7"/>
      <c r="K32" s="7"/>
      <c r="L32" s="7"/>
      <c r="M32" s="7"/>
      <c r="N32" s="7"/>
      <c r="O32" s="7"/>
      <c r="P32" s="7"/>
      <c r="Q32" s="7"/>
      <c r="R32" s="7"/>
      <c r="S32" s="7"/>
      <c r="T32" s="7"/>
      <c r="U32" s="7"/>
      <c r="V32" s="7"/>
      <c r="W32" s="7"/>
      <c r="X32" s="7"/>
      <c r="Y32" s="7"/>
      <c r="Z32" s="7"/>
      <c r="AA32" s="7"/>
    </row>
    <row r="33" spans="1:38" s="7" customFormat="1" ht="46" customHeight="1" x14ac:dyDescent="0.35">
      <c r="A33" s="73" t="s">
        <v>81</v>
      </c>
      <c r="B33" s="29"/>
      <c r="C33" s="29"/>
      <c r="D33" s="30"/>
      <c r="E33" s="31">
        <v>9780135335345</v>
      </c>
      <c r="F33" s="63">
        <v>25</v>
      </c>
      <c r="G33" s="59"/>
      <c r="H33" s="60">
        <f>G33*F33</f>
        <v>0</v>
      </c>
    </row>
    <row r="34" spans="1:38" s="27" customFormat="1" ht="29.5" customHeight="1" x14ac:dyDescent="0.35">
      <c r="A34" s="112" t="s">
        <v>65</v>
      </c>
      <c r="B34" s="113"/>
      <c r="C34" s="113"/>
      <c r="D34" s="113"/>
      <c r="E34" s="113"/>
      <c r="F34" s="113"/>
      <c r="G34" s="113"/>
      <c r="H34" s="113"/>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1:38" s="7" customFormat="1" ht="42.75" customHeight="1" x14ac:dyDescent="0.35">
      <c r="A35" s="54" t="s">
        <v>93</v>
      </c>
      <c r="B35" s="55"/>
      <c r="C35" s="55"/>
      <c r="D35" s="56"/>
      <c r="E35" s="74">
        <v>9780134885896</v>
      </c>
      <c r="F35" s="66">
        <v>1099</v>
      </c>
      <c r="G35" s="59"/>
      <c r="H35" s="60">
        <f t="shared" ref="H35:H36" si="4">G35*F35</f>
        <v>0</v>
      </c>
    </row>
    <row r="36" spans="1:38" s="43" customFormat="1" ht="39" customHeight="1" x14ac:dyDescent="0.35">
      <c r="A36" s="54" t="s">
        <v>94</v>
      </c>
      <c r="B36" s="55"/>
      <c r="C36" s="55"/>
      <c r="D36" s="56"/>
      <c r="E36" s="74">
        <v>9780137921843</v>
      </c>
      <c r="F36" s="70">
        <v>399</v>
      </c>
      <c r="G36" s="33"/>
      <c r="H36" s="34">
        <f t="shared" si="4"/>
        <v>0</v>
      </c>
      <c r="I36" s="7"/>
      <c r="J36" s="7"/>
      <c r="K36" s="7"/>
      <c r="L36" s="7"/>
      <c r="M36" s="7"/>
      <c r="N36" s="7"/>
      <c r="O36" s="7"/>
      <c r="P36" s="7"/>
      <c r="Q36" s="7"/>
      <c r="R36" s="7"/>
      <c r="S36" s="7"/>
      <c r="T36" s="7"/>
      <c r="U36" s="7"/>
      <c r="V36" s="7"/>
      <c r="W36" s="7"/>
      <c r="X36" s="7"/>
      <c r="Y36" s="7"/>
      <c r="Z36" s="7"/>
      <c r="AA36" s="7"/>
    </row>
    <row r="37" spans="1:38" s="7" customFormat="1" ht="46" customHeight="1" x14ac:dyDescent="0.35">
      <c r="A37" s="73" t="s">
        <v>67</v>
      </c>
      <c r="B37" s="29"/>
      <c r="C37" s="29"/>
      <c r="D37" s="30"/>
      <c r="E37" s="31">
        <v>9780136762225</v>
      </c>
      <c r="F37" s="63">
        <v>25</v>
      </c>
      <c r="G37" s="59"/>
      <c r="H37" s="60">
        <f>G37*F37</f>
        <v>0</v>
      </c>
    </row>
    <row r="38" spans="1:38" s="7" customFormat="1" ht="46" customHeight="1" x14ac:dyDescent="0.35">
      <c r="A38" s="73" t="s">
        <v>84</v>
      </c>
      <c r="B38" s="29"/>
      <c r="C38" s="29"/>
      <c r="D38" s="30"/>
      <c r="E38" s="31">
        <v>9780135345986</v>
      </c>
      <c r="F38" s="63">
        <v>13.27</v>
      </c>
      <c r="G38" s="59"/>
      <c r="H38" s="60">
        <f>G38*F38</f>
        <v>0</v>
      </c>
    </row>
    <row r="39" spans="1:38" s="7" customFormat="1" ht="46" customHeight="1" x14ac:dyDescent="0.35">
      <c r="A39" s="73" t="s">
        <v>85</v>
      </c>
      <c r="B39" s="29"/>
      <c r="C39" s="29"/>
      <c r="D39" s="30"/>
      <c r="E39" s="31">
        <v>9780135345993</v>
      </c>
      <c r="F39" s="63">
        <v>39.93</v>
      </c>
      <c r="G39" s="59"/>
      <c r="H39" s="60">
        <f>G39*F39</f>
        <v>0</v>
      </c>
    </row>
    <row r="40" spans="1:38" s="27" customFormat="1" ht="29.5" customHeight="1" x14ac:dyDescent="0.35">
      <c r="A40" s="112" t="s">
        <v>66</v>
      </c>
      <c r="B40" s="113"/>
      <c r="C40" s="113"/>
      <c r="D40" s="113"/>
      <c r="E40" s="113"/>
      <c r="F40" s="113"/>
      <c r="G40" s="113"/>
      <c r="H40" s="113"/>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1:38" s="7" customFormat="1" ht="38.15" customHeight="1" x14ac:dyDescent="0.35">
      <c r="A41" s="73" t="s">
        <v>69</v>
      </c>
      <c r="B41" s="29"/>
      <c r="C41" s="29"/>
      <c r="D41" s="30"/>
      <c r="E41" s="31">
        <v>9780136762225</v>
      </c>
      <c r="F41" s="63">
        <v>25</v>
      </c>
      <c r="G41" s="59"/>
      <c r="H41" s="60">
        <f t="shared" ref="H41" si="5">G41*F41</f>
        <v>0</v>
      </c>
    </row>
    <row r="42" spans="1:38" s="7" customFormat="1" ht="38.15" customHeight="1" x14ac:dyDescent="0.35">
      <c r="A42" s="75" t="s">
        <v>86</v>
      </c>
      <c r="B42" s="76"/>
      <c r="C42" s="76"/>
      <c r="D42" s="76"/>
      <c r="E42" s="31">
        <v>9780135346020</v>
      </c>
      <c r="F42" s="63">
        <v>13.27</v>
      </c>
      <c r="G42" s="59"/>
      <c r="H42" s="60">
        <f>G42*F42</f>
        <v>0</v>
      </c>
    </row>
    <row r="43" spans="1:38" s="7" customFormat="1" ht="38.15" customHeight="1" x14ac:dyDescent="0.35">
      <c r="A43" s="75" t="s">
        <v>87</v>
      </c>
      <c r="B43" s="76"/>
      <c r="C43" s="76"/>
      <c r="D43" s="76"/>
      <c r="E43" s="31">
        <v>9780135346044</v>
      </c>
      <c r="F43" s="63">
        <v>39.93</v>
      </c>
      <c r="G43" s="59"/>
      <c r="H43" s="60">
        <f>G43*F43</f>
        <v>0</v>
      </c>
    </row>
    <row r="44" spans="1:38" s="27" customFormat="1" ht="29.5" customHeight="1" x14ac:dyDescent="0.35">
      <c r="A44" s="112" t="s">
        <v>68</v>
      </c>
      <c r="B44" s="113"/>
      <c r="C44" s="113"/>
      <c r="D44" s="113"/>
      <c r="E44" s="113"/>
      <c r="F44" s="113"/>
      <c r="G44" s="113"/>
      <c r="H44" s="113"/>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6"/>
    </row>
    <row r="45" spans="1:38" s="7" customFormat="1" ht="38.15" customHeight="1" x14ac:dyDescent="0.35">
      <c r="A45" s="73" t="s">
        <v>74</v>
      </c>
      <c r="B45" s="29"/>
      <c r="C45" s="29"/>
      <c r="D45" s="30"/>
      <c r="E45" s="31">
        <v>9780138164744</v>
      </c>
      <c r="F45" s="63">
        <v>25</v>
      </c>
      <c r="G45" s="59"/>
      <c r="H45" s="60">
        <f t="shared" ref="H45" si="6">G45*F45</f>
        <v>0</v>
      </c>
    </row>
    <row r="46" spans="1:38" s="7" customFormat="1" ht="38.15" customHeight="1" x14ac:dyDescent="0.35">
      <c r="A46" s="75" t="s">
        <v>95</v>
      </c>
      <c r="B46" s="76"/>
      <c r="C46" s="76"/>
      <c r="D46" s="76"/>
      <c r="E46" s="31">
        <v>9780135450918</v>
      </c>
      <c r="F46" s="63">
        <v>13.27</v>
      </c>
      <c r="G46" s="59"/>
      <c r="H46" s="60">
        <f>G46*F46</f>
        <v>0</v>
      </c>
    </row>
    <row r="47" spans="1:38" s="7" customFormat="1" ht="38.15" customHeight="1" x14ac:dyDescent="0.35">
      <c r="A47" s="75" t="s">
        <v>96</v>
      </c>
      <c r="B47" s="76"/>
      <c r="C47" s="76"/>
      <c r="D47" s="76"/>
      <c r="E47" s="31">
        <v>9780135450888</v>
      </c>
      <c r="F47" s="63">
        <v>39.93</v>
      </c>
      <c r="G47" s="59"/>
      <c r="H47" s="60">
        <f>G47*F47</f>
        <v>0</v>
      </c>
    </row>
    <row r="48" spans="1:38" s="27" customFormat="1" ht="29.5" customHeight="1" x14ac:dyDescent="0.35">
      <c r="A48" s="112" t="s">
        <v>70</v>
      </c>
      <c r="B48" s="113"/>
      <c r="C48" s="113"/>
      <c r="D48" s="113"/>
      <c r="E48" s="113"/>
      <c r="F48" s="113"/>
      <c r="G48" s="113"/>
      <c r="H48" s="113"/>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6"/>
    </row>
    <row r="49" spans="1:8" s="7" customFormat="1" ht="38.15" customHeight="1" x14ac:dyDescent="0.35">
      <c r="A49" s="73" t="s">
        <v>75</v>
      </c>
      <c r="B49" s="29"/>
      <c r="C49" s="29"/>
      <c r="D49" s="30"/>
      <c r="E49" s="31">
        <v>9780138164744</v>
      </c>
      <c r="F49" s="63">
        <v>25</v>
      </c>
      <c r="G49" s="59"/>
      <c r="H49" s="60">
        <f t="shared" ref="H49" si="7">G49*F49</f>
        <v>0</v>
      </c>
    </row>
    <row r="50" spans="1:8" s="7" customFormat="1" ht="38.15" customHeight="1" x14ac:dyDescent="0.35">
      <c r="A50" s="75" t="s">
        <v>97</v>
      </c>
      <c r="B50" s="76"/>
      <c r="C50" s="76"/>
      <c r="D50" s="76"/>
      <c r="E50" s="31">
        <v>9780135450741</v>
      </c>
      <c r="F50" s="63">
        <v>13.27</v>
      </c>
      <c r="G50" s="59"/>
      <c r="H50" s="60">
        <f>G50*F50</f>
        <v>0</v>
      </c>
    </row>
    <row r="51" spans="1:8" s="7" customFormat="1" ht="38.15" customHeight="1" x14ac:dyDescent="0.35">
      <c r="A51" s="75" t="s">
        <v>98</v>
      </c>
      <c r="B51" s="76"/>
      <c r="C51" s="76"/>
      <c r="D51" s="76"/>
      <c r="E51" s="31">
        <v>9780135450734</v>
      </c>
      <c r="F51" s="63">
        <v>39.93</v>
      </c>
      <c r="G51" s="59"/>
      <c r="H51" s="60">
        <f>G51*F51</f>
        <v>0</v>
      </c>
    </row>
    <row r="52" spans="1:8" s="7" customFormat="1" ht="26.25" customHeight="1" x14ac:dyDescent="0.35">
      <c r="A52" s="119" t="s">
        <v>21</v>
      </c>
      <c r="B52" s="120"/>
      <c r="C52" s="120"/>
      <c r="D52" s="120"/>
      <c r="E52" s="120"/>
      <c r="F52" s="120"/>
      <c r="G52" s="120"/>
      <c r="H52" s="121"/>
    </row>
    <row r="53" spans="1:8" s="7" customFormat="1" ht="39" customHeight="1" x14ac:dyDescent="0.35">
      <c r="A53" s="48" t="s">
        <v>99</v>
      </c>
      <c r="B53" s="49"/>
      <c r="C53" s="49"/>
      <c r="D53" s="50"/>
      <c r="E53" s="77">
        <v>9780135370179</v>
      </c>
      <c r="F53" s="47">
        <v>92</v>
      </c>
      <c r="G53" s="39"/>
      <c r="H53" s="52">
        <f t="shared" ref="H53:H56" si="8">F53*G53</f>
        <v>0</v>
      </c>
    </row>
    <row r="54" spans="1:8" s="7" customFormat="1" ht="30.5" customHeight="1" x14ac:dyDescent="0.35">
      <c r="A54" s="48" t="s">
        <v>100</v>
      </c>
      <c r="B54" s="49"/>
      <c r="C54" s="49"/>
      <c r="D54" s="50"/>
      <c r="E54" s="77">
        <v>9780325161044</v>
      </c>
      <c r="F54" s="47">
        <v>65.5</v>
      </c>
      <c r="G54" s="39"/>
      <c r="H54" s="52">
        <f t="shared" si="8"/>
        <v>0</v>
      </c>
    </row>
    <row r="55" spans="1:8" s="7" customFormat="1" ht="25.5" customHeight="1" x14ac:dyDescent="0.35">
      <c r="A55" s="48" t="s">
        <v>83</v>
      </c>
      <c r="B55" s="49"/>
      <c r="C55" s="49"/>
      <c r="D55" s="50"/>
      <c r="E55" s="77">
        <v>9780325160313</v>
      </c>
      <c r="F55" s="47">
        <v>75.400000000000006</v>
      </c>
      <c r="G55" s="39"/>
      <c r="H55" s="52">
        <f t="shared" si="8"/>
        <v>0</v>
      </c>
    </row>
    <row r="56" spans="1:8" s="7" customFormat="1" ht="26.5" customHeight="1" x14ac:dyDescent="0.35">
      <c r="A56" s="48" t="s">
        <v>82</v>
      </c>
      <c r="B56" s="49"/>
      <c r="C56" s="49"/>
      <c r="D56" s="50"/>
      <c r="E56" s="77">
        <v>9780325137568</v>
      </c>
      <c r="F56" s="47">
        <v>38.25</v>
      </c>
      <c r="G56" s="39"/>
      <c r="H56" s="52">
        <f t="shared" si="8"/>
        <v>0</v>
      </c>
    </row>
    <row r="57" spans="1:8" s="7" customFormat="1" ht="27" customHeight="1" x14ac:dyDescent="0.35">
      <c r="A57" s="28" t="s">
        <v>28</v>
      </c>
      <c r="B57" s="29"/>
      <c r="C57" s="29"/>
      <c r="D57" s="30"/>
      <c r="E57" s="78" t="s">
        <v>29</v>
      </c>
      <c r="F57" s="79">
        <v>164.75</v>
      </c>
      <c r="G57" s="80"/>
      <c r="H57" s="60">
        <f>G57*F57</f>
        <v>0</v>
      </c>
    </row>
    <row r="58" spans="1:8" s="7" customFormat="1" ht="27" customHeight="1" x14ac:dyDescent="0.35">
      <c r="A58" s="28" t="s">
        <v>30</v>
      </c>
      <c r="B58" s="29"/>
      <c r="C58" s="29"/>
      <c r="D58" s="30"/>
      <c r="E58" s="78" t="s">
        <v>31</v>
      </c>
      <c r="F58" s="79">
        <v>27</v>
      </c>
      <c r="G58" s="80"/>
      <c r="H58" s="60">
        <f t="shared" ref="H58:H61" si="9">G58*F58</f>
        <v>0</v>
      </c>
    </row>
    <row r="59" spans="1:8" s="7" customFormat="1" ht="69.5" customHeight="1" x14ac:dyDescent="0.35">
      <c r="A59" s="28" t="s">
        <v>32</v>
      </c>
      <c r="B59" s="29"/>
      <c r="C59" s="29"/>
      <c r="D59" s="30"/>
      <c r="E59" s="78" t="s">
        <v>33</v>
      </c>
      <c r="F59" s="79">
        <v>88.25</v>
      </c>
      <c r="G59" s="80"/>
      <c r="H59" s="60">
        <f t="shared" si="9"/>
        <v>0</v>
      </c>
    </row>
    <row r="60" spans="1:8" s="7" customFormat="1" ht="68.5" customHeight="1" x14ac:dyDescent="0.35">
      <c r="A60" s="28" t="s">
        <v>34</v>
      </c>
      <c r="B60" s="29"/>
      <c r="C60" s="29"/>
      <c r="D60" s="30"/>
      <c r="E60" s="78" t="s">
        <v>35</v>
      </c>
      <c r="F60" s="79">
        <v>79.25</v>
      </c>
      <c r="G60" s="80"/>
      <c r="H60" s="60">
        <f t="shared" si="9"/>
        <v>0</v>
      </c>
    </row>
    <row r="61" spans="1:8" s="7" customFormat="1" ht="40.75" customHeight="1" x14ac:dyDescent="0.35">
      <c r="A61" s="28" t="s">
        <v>36</v>
      </c>
      <c r="B61" s="29"/>
      <c r="C61" s="29"/>
      <c r="D61" s="30"/>
      <c r="E61" s="78" t="s">
        <v>37</v>
      </c>
      <c r="F61" s="81">
        <v>69.95</v>
      </c>
      <c r="G61" s="80"/>
      <c r="H61" s="60">
        <f t="shared" si="9"/>
        <v>0</v>
      </c>
    </row>
    <row r="62" spans="1:8" s="7" customFormat="1" ht="40.75" customHeight="1" x14ac:dyDescent="0.35">
      <c r="A62" s="28" t="s">
        <v>38</v>
      </c>
      <c r="B62" s="29"/>
      <c r="C62" s="29"/>
      <c r="D62" s="30"/>
      <c r="E62" s="82" t="s">
        <v>39</v>
      </c>
      <c r="F62" s="81">
        <v>84</v>
      </c>
      <c r="G62" s="80"/>
      <c r="H62" s="60">
        <f t="shared" ref="H62:H66" si="10">G62*F62</f>
        <v>0</v>
      </c>
    </row>
    <row r="63" spans="1:8" s="7" customFormat="1" ht="40.75" customHeight="1" x14ac:dyDescent="0.35">
      <c r="A63" s="28" t="s">
        <v>57</v>
      </c>
      <c r="B63" s="29"/>
      <c r="C63" s="29"/>
      <c r="D63" s="30"/>
      <c r="E63" s="31">
        <v>9780135778296</v>
      </c>
      <c r="F63" s="81">
        <v>118.14</v>
      </c>
      <c r="G63" s="80"/>
      <c r="H63" s="60">
        <f t="shared" si="10"/>
        <v>0</v>
      </c>
    </row>
    <row r="64" spans="1:8" s="7" customFormat="1" ht="40.75" customHeight="1" x14ac:dyDescent="0.35">
      <c r="A64" s="28" t="s">
        <v>40</v>
      </c>
      <c r="B64" s="29"/>
      <c r="C64" s="29"/>
      <c r="D64" s="30"/>
      <c r="E64" s="31">
        <v>9780321756152</v>
      </c>
      <c r="F64" s="81">
        <v>67.5</v>
      </c>
      <c r="G64" s="80"/>
      <c r="H64" s="60">
        <f t="shared" si="10"/>
        <v>0</v>
      </c>
    </row>
    <row r="65" spans="1:8" s="7" customFormat="1" ht="40.75" customHeight="1" x14ac:dyDescent="0.35">
      <c r="A65" s="28" t="s">
        <v>41</v>
      </c>
      <c r="B65" s="29"/>
      <c r="C65" s="29"/>
      <c r="D65" s="30"/>
      <c r="E65" s="31">
        <v>9780134153483</v>
      </c>
      <c r="F65" s="63">
        <v>73</v>
      </c>
      <c r="G65" s="80"/>
      <c r="H65" s="60">
        <f t="shared" si="10"/>
        <v>0</v>
      </c>
    </row>
    <row r="66" spans="1:8" s="7" customFormat="1" ht="40.75" customHeight="1" x14ac:dyDescent="0.35">
      <c r="A66" s="28" t="s">
        <v>42</v>
      </c>
      <c r="B66" s="29"/>
      <c r="C66" s="29"/>
      <c r="D66" s="30"/>
      <c r="E66" s="31">
        <v>9780133760569</v>
      </c>
      <c r="F66" s="63">
        <v>57.75</v>
      </c>
      <c r="G66" s="80"/>
      <c r="H66" s="60">
        <f t="shared" si="10"/>
        <v>0</v>
      </c>
    </row>
    <row r="67" spans="1:8" s="7" customFormat="1" ht="46" customHeight="1" x14ac:dyDescent="0.35">
      <c r="A67" s="122" t="s">
        <v>22</v>
      </c>
      <c r="B67" s="122"/>
      <c r="C67" s="122"/>
      <c r="D67" s="122"/>
      <c r="E67" s="122"/>
      <c r="F67" s="122"/>
      <c r="G67" s="122"/>
      <c r="H67" s="122"/>
    </row>
    <row r="68" spans="1:8" s="7" customFormat="1" ht="92.5" customHeight="1" x14ac:dyDescent="0.35">
      <c r="A68" s="83" t="s">
        <v>23</v>
      </c>
      <c r="B68" s="83"/>
      <c r="C68" s="83"/>
      <c r="D68" s="83"/>
      <c r="E68" s="74">
        <v>9780135439159</v>
      </c>
      <c r="F68" s="63">
        <v>550</v>
      </c>
      <c r="G68" s="84"/>
      <c r="H68" s="60">
        <f t="shared" ref="H68:H72" si="11">G68*F68</f>
        <v>0</v>
      </c>
    </row>
    <row r="69" spans="1:8" s="7" customFormat="1" ht="90.5" customHeight="1" x14ac:dyDescent="0.35">
      <c r="A69" s="83" t="s">
        <v>24</v>
      </c>
      <c r="B69" s="83"/>
      <c r="C69" s="83"/>
      <c r="D69" s="83"/>
      <c r="E69" s="74">
        <v>9780135889053</v>
      </c>
      <c r="F69" s="63">
        <v>1100</v>
      </c>
      <c r="G69" s="84"/>
      <c r="H69" s="60">
        <f t="shared" si="11"/>
        <v>0</v>
      </c>
    </row>
    <row r="70" spans="1:8" s="7" customFormat="1" ht="95.5" customHeight="1" x14ac:dyDescent="0.35">
      <c r="A70" s="83" t="s">
        <v>25</v>
      </c>
      <c r="B70" s="83"/>
      <c r="C70" s="83"/>
      <c r="D70" s="83"/>
      <c r="E70" s="74">
        <v>9780135439388</v>
      </c>
      <c r="F70" s="63">
        <v>3200</v>
      </c>
      <c r="G70" s="59"/>
      <c r="H70" s="60">
        <f t="shared" si="11"/>
        <v>0</v>
      </c>
    </row>
    <row r="71" spans="1:8" s="7" customFormat="1" ht="88.5" customHeight="1" x14ac:dyDescent="0.35">
      <c r="A71" s="83" t="s">
        <v>26</v>
      </c>
      <c r="B71" s="83"/>
      <c r="C71" s="83"/>
      <c r="D71" s="83"/>
      <c r="E71" s="74">
        <v>9780136580379</v>
      </c>
      <c r="F71" s="63">
        <v>6400</v>
      </c>
      <c r="G71" s="59"/>
      <c r="H71" s="60">
        <f t="shared" si="11"/>
        <v>0</v>
      </c>
    </row>
    <row r="72" spans="1:8" s="7" customFormat="1" ht="99" customHeight="1" x14ac:dyDescent="0.35">
      <c r="A72" s="83" t="s">
        <v>27</v>
      </c>
      <c r="B72" s="83"/>
      <c r="C72" s="83"/>
      <c r="D72" s="83"/>
      <c r="E72" s="74">
        <v>9780135439128</v>
      </c>
      <c r="F72" s="63">
        <v>1100</v>
      </c>
      <c r="G72" s="84"/>
      <c r="H72" s="60">
        <f t="shared" si="11"/>
        <v>0</v>
      </c>
    </row>
    <row r="73" spans="1:8" s="7" customFormat="1" ht="138" customHeight="1" x14ac:dyDescent="0.35">
      <c r="A73" s="28" t="s">
        <v>43</v>
      </c>
      <c r="B73" s="29"/>
      <c r="C73" s="29"/>
      <c r="D73" s="30"/>
      <c r="E73" s="78" t="s">
        <v>44</v>
      </c>
      <c r="F73" s="79">
        <v>2100</v>
      </c>
      <c r="G73" s="80"/>
      <c r="H73" s="60">
        <f>G73*F73</f>
        <v>0</v>
      </c>
    </row>
    <row r="74" spans="1:8" s="7" customFormat="1" ht="139.5" customHeight="1" x14ac:dyDescent="0.35">
      <c r="A74" s="28" t="s">
        <v>45</v>
      </c>
      <c r="B74" s="29"/>
      <c r="C74" s="29"/>
      <c r="D74" s="30"/>
      <c r="E74" s="78" t="s">
        <v>46</v>
      </c>
      <c r="F74" s="79">
        <v>4200</v>
      </c>
      <c r="G74" s="80"/>
      <c r="H74" s="60">
        <f t="shared" ref="H74:H76" si="12">G74*F74</f>
        <v>0</v>
      </c>
    </row>
    <row r="75" spans="1:8" s="7" customFormat="1" ht="144" customHeight="1" x14ac:dyDescent="0.35">
      <c r="A75" s="28" t="s">
        <v>47</v>
      </c>
      <c r="B75" s="29"/>
      <c r="C75" s="29"/>
      <c r="D75" s="30"/>
      <c r="E75" s="78" t="s">
        <v>48</v>
      </c>
      <c r="F75" s="79">
        <v>4000</v>
      </c>
      <c r="G75" s="80"/>
      <c r="H75" s="60">
        <f t="shared" si="12"/>
        <v>0</v>
      </c>
    </row>
    <row r="76" spans="1:8" s="7" customFormat="1" ht="138.5" customHeight="1" x14ac:dyDescent="0.35">
      <c r="A76" s="28" t="s">
        <v>52</v>
      </c>
      <c r="B76" s="29"/>
      <c r="C76" s="29"/>
      <c r="D76" s="30"/>
      <c r="E76" s="78" t="s">
        <v>49</v>
      </c>
      <c r="F76" s="79">
        <v>3500</v>
      </c>
      <c r="G76" s="80"/>
      <c r="H76" s="60">
        <f t="shared" si="12"/>
        <v>0</v>
      </c>
    </row>
    <row r="77" spans="1:8" s="7" customFormat="1" ht="24" customHeight="1" x14ac:dyDescent="0.35">
      <c r="A77" s="85"/>
      <c r="B77" s="85"/>
      <c r="C77" s="85"/>
      <c r="D77" s="86"/>
      <c r="E77" s="87"/>
      <c r="F77" s="88"/>
      <c r="G77" s="89" t="s">
        <v>50</v>
      </c>
      <c r="H77" s="90">
        <f>SUM(H15:H76)</f>
        <v>0</v>
      </c>
    </row>
    <row r="78" spans="1:8" s="7" customFormat="1" ht="22.75" customHeight="1" x14ac:dyDescent="0.35">
      <c r="A78" s="85"/>
      <c r="B78" s="85"/>
      <c r="C78" s="85"/>
      <c r="D78" s="91"/>
      <c r="E78" s="92"/>
      <c r="F78" s="88"/>
      <c r="G78" s="93" t="s">
        <v>51</v>
      </c>
      <c r="H78" s="94">
        <f>H77*0.05</f>
        <v>0</v>
      </c>
    </row>
    <row r="79" spans="1:8" s="7" customFormat="1" ht="22.75" customHeight="1" x14ac:dyDescent="0.35">
      <c r="A79" s="85"/>
      <c r="B79" s="85"/>
      <c r="C79" s="85"/>
      <c r="D79" s="95"/>
      <c r="E79" s="96"/>
      <c r="F79" s="88"/>
      <c r="G79" s="97" t="s">
        <v>55</v>
      </c>
      <c r="H79" s="94">
        <f>H77*0.07</f>
        <v>0</v>
      </c>
    </row>
    <row r="80" spans="1:8" s="7" customFormat="1" ht="22.75" customHeight="1" x14ac:dyDescent="0.85">
      <c r="A80" s="85"/>
      <c r="B80" s="85"/>
      <c r="C80" s="85"/>
      <c r="D80" s="87"/>
      <c r="E80" s="98"/>
      <c r="F80" s="98"/>
      <c r="G80" s="99" t="s">
        <v>54</v>
      </c>
      <c r="H80" s="94">
        <f>SUM(H77:H79)</f>
        <v>0</v>
      </c>
    </row>
    <row r="81" spans="1:20" s="7" customFormat="1" ht="18" customHeight="1" x14ac:dyDescent="0.35">
      <c r="A81" s="85"/>
      <c r="B81" s="88"/>
      <c r="C81" s="88"/>
      <c r="D81" s="100"/>
      <c r="E81" s="100"/>
      <c r="F81" s="100"/>
      <c r="G81" s="100"/>
      <c r="H81" s="101" t="s">
        <v>53</v>
      </c>
    </row>
    <row r="82" spans="1:20" s="7" customFormat="1" ht="18" customHeight="1" x14ac:dyDescent="0.35">
      <c r="A82" s="85"/>
      <c r="B82" s="88"/>
      <c r="C82" s="88"/>
      <c r="D82" s="102"/>
      <c r="E82" s="102"/>
      <c r="F82" s="102"/>
      <c r="G82" s="102"/>
      <c r="H82" s="101" t="s">
        <v>101</v>
      </c>
    </row>
    <row r="83" spans="1:20" s="7" customFormat="1" ht="18" customHeight="1" x14ac:dyDescent="0.35">
      <c r="A83" s="85"/>
      <c r="B83" s="85"/>
      <c r="C83" s="88"/>
      <c r="D83" s="102"/>
      <c r="E83" s="102"/>
      <c r="F83" s="102"/>
      <c r="G83" s="102"/>
      <c r="H83" s="101" t="s">
        <v>102</v>
      </c>
    </row>
    <row r="84" spans="1:20" s="88" customFormat="1" ht="20.25" customHeight="1" x14ac:dyDescent="0.85">
      <c r="A84" s="2"/>
      <c r="B84" s="2"/>
      <c r="C84" s="103"/>
      <c r="D84" s="2"/>
      <c r="E84" s="2"/>
      <c r="F84" s="2"/>
      <c r="G84" s="2"/>
      <c r="H84" s="2"/>
      <c r="I84" s="8"/>
      <c r="J84" s="8"/>
      <c r="K84" s="8"/>
      <c r="L84" s="8"/>
      <c r="M84" s="8"/>
      <c r="N84" s="8"/>
      <c r="O84" s="8"/>
      <c r="P84" s="8"/>
      <c r="Q84" s="8"/>
      <c r="R84" s="8"/>
      <c r="S84" s="8"/>
      <c r="T84" s="8"/>
    </row>
    <row r="85" spans="1:20" s="88" customFormat="1" ht="13.75" customHeight="1" x14ac:dyDescent="0.85">
      <c r="A85" s="2"/>
      <c r="B85" s="2"/>
      <c r="C85" s="103"/>
      <c r="D85" s="2"/>
      <c r="E85" s="2"/>
      <c r="F85" s="2"/>
      <c r="G85" s="2"/>
      <c r="H85" s="2"/>
      <c r="I85" s="8"/>
      <c r="J85" s="8"/>
      <c r="K85" s="8"/>
      <c r="L85" s="8"/>
      <c r="M85" s="8"/>
      <c r="N85" s="8"/>
      <c r="O85" s="8"/>
      <c r="P85" s="8"/>
      <c r="Q85" s="8"/>
      <c r="R85" s="8"/>
      <c r="S85" s="8"/>
      <c r="T85" s="8"/>
    </row>
    <row r="86" spans="1:20" s="88" customFormat="1" ht="28" customHeight="1" x14ac:dyDescent="0.85">
      <c r="A86" s="2"/>
      <c r="B86" s="2"/>
      <c r="C86" s="103"/>
      <c r="D86" s="2"/>
      <c r="E86" s="2"/>
      <c r="F86" s="2"/>
      <c r="G86" s="2"/>
      <c r="H86" s="2"/>
      <c r="I86" s="8"/>
      <c r="J86" s="8"/>
      <c r="K86" s="8"/>
      <c r="L86" s="8"/>
      <c r="M86" s="8"/>
      <c r="N86" s="8"/>
      <c r="O86" s="8"/>
      <c r="P86" s="8"/>
      <c r="Q86" s="8"/>
      <c r="R86" s="8"/>
      <c r="S86" s="8"/>
      <c r="T86" s="8"/>
    </row>
  </sheetData>
  <mergeCells count="84">
    <mergeCell ref="A13:D13"/>
    <mergeCell ref="A4:H4"/>
    <mergeCell ref="D5:H5"/>
    <mergeCell ref="A5:C5"/>
    <mergeCell ref="A9:C9"/>
    <mergeCell ref="A10:C10"/>
    <mergeCell ref="A11:C11"/>
    <mergeCell ref="A12:C12"/>
    <mergeCell ref="D11:H11"/>
    <mergeCell ref="D12:H12"/>
    <mergeCell ref="D9:H9"/>
    <mergeCell ref="D10:H10"/>
    <mergeCell ref="A7:C7"/>
    <mergeCell ref="A8:C8"/>
    <mergeCell ref="D6:H6"/>
    <mergeCell ref="D7:H7"/>
    <mergeCell ref="A14:H14"/>
    <mergeCell ref="A15:D15"/>
    <mergeCell ref="A74:D74"/>
    <mergeCell ref="A75:D75"/>
    <mergeCell ref="A76:D76"/>
    <mergeCell ref="A28:D28"/>
    <mergeCell ref="A36:D36"/>
    <mergeCell ref="A62:D62"/>
    <mergeCell ref="A54:D54"/>
    <mergeCell ref="A58:D58"/>
    <mergeCell ref="A59:D59"/>
    <mergeCell ref="A60:D60"/>
    <mergeCell ref="A55:D55"/>
    <mergeCell ref="A56:D56"/>
    <mergeCell ref="A67:H67"/>
    <mergeCell ref="A53:D53"/>
    <mergeCell ref="D8:H8"/>
    <mergeCell ref="A73:D73"/>
    <mergeCell ref="A63:D63"/>
    <mergeCell ref="A64:D64"/>
    <mergeCell ref="A66:D66"/>
    <mergeCell ref="A65:D65"/>
    <mergeCell ref="A70:D70"/>
    <mergeCell ref="A71:D71"/>
    <mergeCell ref="A72:D72"/>
    <mergeCell ref="A16:D16"/>
    <mergeCell ref="A17:H17"/>
    <mergeCell ref="A39:D39"/>
    <mergeCell ref="A34:H34"/>
    <mergeCell ref="A25:D25"/>
    <mergeCell ref="A32:D32"/>
    <mergeCell ref="A19:D19"/>
    <mergeCell ref="A1:H1"/>
    <mergeCell ref="A57:D57"/>
    <mergeCell ref="A61:D61"/>
    <mergeCell ref="A24:D24"/>
    <mergeCell ref="A27:D27"/>
    <mergeCell ref="A31:D31"/>
    <mergeCell ref="A35:D35"/>
    <mergeCell ref="A26:H26"/>
    <mergeCell ref="A29:D29"/>
    <mergeCell ref="A30:H30"/>
    <mergeCell ref="A33:D33"/>
    <mergeCell ref="A18:D18"/>
    <mergeCell ref="A23:H23"/>
    <mergeCell ref="A2:H2"/>
    <mergeCell ref="A3:H3"/>
    <mergeCell ref="A6:C6"/>
    <mergeCell ref="A37:D37"/>
    <mergeCell ref="A38:D38"/>
    <mergeCell ref="A20:H20"/>
    <mergeCell ref="A21:D21"/>
    <mergeCell ref="A22:D22"/>
    <mergeCell ref="A68:D68"/>
    <mergeCell ref="A69:D69"/>
    <mergeCell ref="A40:H40"/>
    <mergeCell ref="A43:D43"/>
    <mergeCell ref="A44:H44"/>
    <mergeCell ref="A45:D45"/>
    <mergeCell ref="A48:H48"/>
    <mergeCell ref="A49:D49"/>
    <mergeCell ref="A41:D41"/>
    <mergeCell ref="A42:D42"/>
    <mergeCell ref="A52:H52"/>
    <mergeCell ref="A46:D46"/>
    <mergeCell ref="A47:D47"/>
    <mergeCell ref="A50:D50"/>
    <mergeCell ref="A51:D51"/>
  </mergeCells>
  <phoneticPr fontId="2" type="noConversion"/>
  <pageMargins left="0.70866141732283472" right="0.70866141732283472" top="0.74803149606299213" bottom="0.74803149606299213" header="0.31496062992125984" footer="0.31496062992125984"/>
  <pageSetup scale="54" fitToHeight="0" orientation="portrait" horizontalDpi="1200" verticalDpi="1200" copies="3" r:id="rId1"/>
  <rowBreaks count="2" manualBreakCount="2">
    <brk id="29" max="7" man="1"/>
    <brk id="61"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Mikayla Castello</cp:lastModifiedBy>
  <cp:revision/>
  <cp:lastPrinted>2025-09-05T18:37:33Z</cp:lastPrinted>
  <dcterms:created xsi:type="dcterms:W3CDTF">2017-02-07T03:44:06Z</dcterms:created>
  <dcterms:modified xsi:type="dcterms:W3CDTF">2025-09-05T18:37:40Z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