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French/2025/Immersion/Price Increase/"/>
    </mc:Choice>
  </mc:AlternateContent>
  <xr:revisionPtr revIDLastSave="57" documentId="8_{24DE9768-9387-4186-AE28-0FCEC724AE4A}" xr6:coauthVersionLast="47" xr6:coauthVersionMax="47" xr10:uidLastSave="{F36902B6-F20B-4506-A250-B5F153DB9F3A}"/>
  <bookViews>
    <workbookView xWindow="28680" yWindow="-120" windowWidth="29040" windowHeight="15720" tabRatio="500" xr2:uid="{00000000-000D-0000-FFFF-FFFF00000000}"/>
  </bookViews>
  <sheets>
    <sheet name="Mathologie" sheetId="1" r:id="rId1"/>
  </sheets>
  <definedNames>
    <definedName name="_xlnm.Print_Area" localSheetId="0">Mathologie!$A$1:$H$86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1" i="1" l="1"/>
  <c r="H47" i="1"/>
  <c r="H50" i="1"/>
  <c r="H46" i="1"/>
  <c r="H56" i="1"/>
  <c r="H55" i="1"/>
  <c r="H54" i="1"/>
  <c r="H53" i="1"/>
  <c r="H72" i="1"/>
  <c r="H71" i="1"/>
  <c r="H70" i="1"/>
  <c r="H69" i="1"/>
  <c r="H68" i="1"/>
  <c r="H22" i="1"/>
  <c r="H21" i="1"/>
  <c r="H43" i="1"/>
  <c r="H42" i="1"/>
  <c r="H41" i="1"/>
  <c r="H38" i="1"/>
  <c r="H37" i="1"/>
  <c r="H33" i="1"/>
  <c r="H29" i="1"/>
  <c r="H19" i="1"/>
  <c r="H49" i="1"/>
  <c r="H45" i="1"/>
  <c r="H39" i="1"/>
  <c r="H15" i="1"/>
  <c r="H18" i="1"/>
  <c r="H61" i="1" l="1"/>
  <c r="H57" i="1"/>
  <c r="H36" i="1" l="1"/>
  <c r="H65" i="1" l="1"/>
  <c r="H58" i="1" l="1"/>
  <c r="H59" i="1"/>
  <c r="H60" i="1"/>
  <c r="H76" i="1" l="1"/>
  <c r="H75" i="1"/>
  <c r="H74" i="1"/>
  <c r="H73" i="1"/>
  <c r="H28" i="1" l="1"/>
  <c r="H32" i="1"/>
  <c r="H24" i="1"/>
  <c r="H27" i="1"/>
  <c r="H31" i="1"/>
  <c r="H35" i="1"/>
  <c r="H25" i="1"/>
  <c r="H62" i="1"/>
  <c r="H63" i="1"/>
  <c r="H64" i="1"/>
  <c r="H66" i="1"/>
  <c r="H77" i="1" l="1"/>
  <c r="H78" i="1" s="1"/>
  <c r="H79" i="1" l="1"/>
  <c r="H80" i="1" s="1"/>
</calcChain>
</file>

<file path=xl/sharedStrings.xml><?xml version="1.0" encoding="utf-8"?>
<sst xmlns="http://schemas.openxmlformats.org/spreadsheetml/2006/main" count="110" uniqueCount="105">
  <si>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</si>
  <si>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</si>
  <si>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</si>
  <si>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</si>
  <si>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</si>
  <si>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</si>
  <si>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</si>
  <si>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</si>
  <si>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</si>
  <si>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</si>
  <si>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</si>
  <si>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</si>
  <si>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</si>
  <si>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</si>
  <si>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</si>
  <si>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</si>
  <si>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t>9780134844343</t>
  </si>
  <si>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</si>
  <si>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</si>
  <si>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</si>
  <si>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</si>
  <si>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</si>
  <si>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</si>
  <si>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</si>
  <si>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</si>
  <si>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</si>
  <si>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</si>
  <si>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</si>
  <si>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</si>
  <si>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</si>
  <si>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</si>
  <si>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</si>
  <si>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</si>
  <si>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</si>
  <si>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</si>
  <si>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</si>
  <si>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</si>
  <si>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</si>
  <si>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</si>
  <si>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</si>
  <si>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</si>
  <si>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</si>
  <si>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</si>
  <si>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</si>
  <si>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</si>
  <si>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</si>
  <si>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</si>
  <si>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</si>
  <si>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</si>
  <si>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</si>
  <si>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</si>
  <si>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</si>
  <si>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</si>
  <si>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</si>
  <si>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</si>
  <si>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</si>
  <si>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</si>
  <si>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</si>
  <si>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</si>
  <si>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</si>
  <si>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</si>
  <si>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</si>
  <si>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</si>
  <si>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</si>
  <si>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</si>
  <si>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</si>
  <si>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</si>
  <si>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</si>
  <si>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</si>
  <si>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</si>
  <si>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</si>
  <si>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</si>
  <si>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t xml:space="preserve">Ensemble maternelle - tous les domaines; 16 titres
Kindergarten Pack - All Strands; 16 titles </t>
  </si>
  <si>
    <t xml:space="preserve">Ensemble école M-3 - tous les domaines; 72 titres 
K-3 School Pack - All Strands; 72 titles </t>
  </si>
  <si>
    <t>Napperons de l’élève 5
Mathologie Math Mats 5/6</t>
  </si>
  <si>
    <t>Napperons de l’élève 6
Mathologie Math Mats 5/6</t>
  </si>
  <si>
    <t xml:space="preserve">9780135405628 </t>
  </si>
  <si>
    <t>Mathologie.ca Gradea K-6 - 1 year online teacher licence</t>
  </si>
  <si>
    <t>Mathologie.ca Gradea K-6 - 3 year online teacher licence</t>
  </si>
  <si>
    <t>Napperons de l’élève 1
Mathologie Math Mats 1/2</t>
  </si>
  <si>
    <t>Napperons de l’élève 2
Mathologie Math Mats 1/2</t>
  </si>
  <si>
    <t>Welcome to Math Class</t>
  </si>
  <si>
    <t>La progression des apprentissages de Pearson Canada
Pearson Canada Mathematics Learning Progression K-9 Digital Version</t>
  </si>
  <si>
    <t>Les ensembles de Mathologie Édition Nationale
(BC, MB, NB, NL, NT, NS, NU, PE, QC, SK, YT)
Formulaire de commande 2025/2026 (prix standard)</t>
  </si>
  <si>
    <t>Mathologie Grade 3 Practice Workbook Teacher Edition (Purple)</t>
  </si>
  <si>
    <t>Mathologie Grade 3 Practice Workbook - Student Edition (Purple)</t>
  </si>
  <si>
    <t>Mathologie Grade 4 Practice Workbook Teacher Edition (Teal)</t>
  </si>
  <si>
    <t>Mathologie Grade 4 Practice Workbook - Student Edition (Teal)</t>
  </si>
  <si>
    <t>The Marilyn Burns Fractions Kit</t>
  </si>
  <si>
    <r>
      <t>Ensemble 1</t>
    </r>
    <r>
      <rPr>
        <vertAlign val="superscript"/>
        <sz val="12"/>
        <color theme="1"/>
        <rFont val="Plus Jakarta Sans"/>
      </rPr>
      <t>re</t>
    </r>
    <r>
      <rPr>
        <sz val="12"/>
        <color theme="1"/>
        <rFont val="Plus Jakarta Sans"/>
      </rPr>
      <t xml:space="preserve"> année - tous les domaines; 18 titres
Grade 1  Pack - All Strands; 18 titles</t>
    </r>
  </si>
  <si>
    <r>
      <t>Mathologie 1</t>
    </r>
    <r>
      <rPr>
        <vertAlign val="superscript"/>
        <sz val="12"/>
        <color theme="1"/>
        <rFont val="Plus Jakarta Sans"/>
      </rPr>
      <t>re</t>
    </r>
    <r>
      <rPr>
        <sz val="12"/>
        <color theme="1"/>
        <rFont val="Plus Jakarta Sans"/>
      </rPr>
      <t xml:space="preserve"> année - Trousse d'activités 
Mathologie Grade 1 - Activity Kit - National Edition</t>
    </r>
  </si>
  <si>
    <r>
      <t>Ensemble 2</t>
    </r>
    <r>
      <rPr>
        <vertAlign val="superscript"/>
        <sz val="12"/>
        <color theme="1"/>
        <rFont val="Plus Jakarta Sans"/>
      </rPr>
      <t>e</t>
    </r>
    <r>
      <rPr>
        <sz val="12"/>
        <color theme="1"/>
        <rFont val="Plus Jakarta Sans"/>
      </rPr>
      <t xml:space="preserve"> année - tous les domaines; 20 titres
Grade 2 Pack - All Strands; 20 titles </t>
    </r>
  </si>
  <si>
    <r>
      <t>Mathologie 2</t>
    </r>
    <r>
      <rPr>
        <vertAlign val="superscript"/>
        <sz val="12"/>
        <color theme="1"/>
        <rFont val="Plus Jakarta Sans"/>
      </rPr>
      <t>e</t>
    </r>
    <r>
      <rPr>
        <sz val="12"/>
        <color theme="1"/>
        <rFont val="Plus Jakarta Sans"/>
      </rPr>
      <t xml:space="preserve"> année - Trousse d'activités
Mathologie Grade 2 - Activity Kit - National Edition</t>
    </r>
  </si>
  <si>
    <r>
      <t>Ensemble 3</t>
    </r>
    <r>
      <rPr>
        <vertAlign val="superscript"/>
        <sz val="12"/>
        <color theme="1"/>
        <rFont val="Plus Jakarta Sans"/>
      </rPr>
      <t>e</t>
    </r>
    <r>
      <rPr>
        <sz val="12"/>
        <color theme="1"/>
        <rFont val="Plus Jakarta Sans"/>
      </rPr>
      <t xml:space="preserve"> année - tous les domaines; 18 titres
Grade 3 Pack - All Strands; 18 titles </t>
    </r>
  </si>
  <si>
    <r>
      <rPr>
        <sz val="12"/>
        <color rgb="FFFF0000"/>
        <rFont val="Plus Jakarta Sans"/>
      </rPr>
      <t>Clearance!</t>
    </r>
    <r>
      <rPr>
        <sz val="12"/>
        <color theme="1"/>
        <rFont val="Plus Jakarta Sans"/>
      </rPr>
      <t xml:space="preserve"> Mathologie 3</t>
    </r>
    <r>
      <rPr>
        <vertAlign val="superscript"/>
        <sz val="12"/>
        <color theme="1"/>
        <rFont val="Plus Jakarta Sans"/>
      </rPr>
      <t>e</t>
    </r>
    <r>
      <rPr>
        <sz val="12"/>
        <color theme="1"/>
        <rFont val="Plus Jakarta Sans"/>
      </rPr>
      <t xml:space="preserve"> année - Trousse d'activités  (Available in print while quantites last)
Mathologie Grade 3 - Activity Kit - National Edition</t>
    </r>
  </si>
  <si>
    <r>
      <rPr>
        <sz val="12"/>
        <color rgb="FFFF0000"/>
        <rFont val="Plus Jakarta Sans"/>
      </rPr>
      <t>AVAILABLE FALL 2025!</t>
    </r>
    <r>
      <rPr>
        <sz val="12"/>
        <rFont val="Plus Jakarta Sans"/>
      </rPr>
      <t xml:space="preserve"> Mathologie Grade 5 Practice Workbook - Student Edition (Red)</t>
    </r>
  </si>
  <si>
    <r>
      <rPr>
        <sz val="12"/>
        <color rgb="FFFF0000"/>
        <rFont val="Plus Jakarta Sans"/>
      </rPr>
      <t>AVAILABLE FALL 2025!</t>
    </r>
    <r>
      <rPr>
        <sz val="12"/>
        <rFont val="Plus Jakarta Sans"/>
      </rPr>
      <t xml:space="preserve"> Mathologie Grade 5 Practice Workbook Teacher Edition (Red)</t>
    </r>
  </si>
  <si>
    <r>
      <rPr>
        <sz val="12"/>
        <color rgb="FFFF0000"/>
        <rFont val="Plus Jakarta Sans"/>
      </rPr>
      <t>AVAILABLE WINTER 2026!</t>
    </r>
    <r>
      <rPr>
        <sz val="12"/>
        <rFont val="Plus Jakarta Sans"/>
      </rPr>
      <t xml:space="preserve"> Mathologie Grade 6 Practice Workbook - Student Edition (Blue)</t>
    </r>
  </si>
  <si>
    <r>
      <rPr>
        <sz val="12"/>
        <color rgb="FFFF0000"/>
        <rFont val="Plus Jakarta Sans"/>
      </rPr>
      <t>AVAILABLE WINTER 2026!</t>
    </r>
    <r>
      <rPr>
        <sz val="12"/>
        <rFont val="Plus Jakarta Sans"/>
      </rPr>
      <t xml:space="preserve"> Mathologie Grade 6 Practice Workbook Teacher Edition (Blue)</t>
    </r>
  </si>
  <si>
    <r>
      <rPr>
        <sz val="12"/>
        <color rgb="FFFF0000"/>
        <rFont val="Plus Jakarta Sans"/>
      </rPr>
      <t>NEW!</t>
    </r>
    <r>
      <rPr>
        <sz val="12"/>
        <color rgb="FF000000"/>
        <rFont val="Plus Jakarta Sans"/>
      </rPr>
      <t xml:space="preserve"> What to Look For 2: Understanding and Developing Student Thinking in Multiplicative Reasoning</t>
    </r>
  </si>
  <si>
    <r>
      <rPr>
        <sz val="12"/>
        <color rgb="FFFF0000"/>
        <rFont val="Plus Jakarta Sans"/>
      </rPr>
      <t>NEW!</t>
    </r>
    <r>
      <rPr>
        <sz val="12"/>
        <color rgb="FF000000"/>
        <rFont val="Plus Jakarta Sans"/>
      </rPr>
      <t xml:space="preserve"> Math Workshop 6-12: Five Steps to Implementing a Student-Centered Learning Environment</t>
    </r>
  </si>
  <si>
    <r>
      <rPr>
        <vertAlign val="superscript"/>
        <sz val="12"/>
        <color rgb="FF000000"/>
        <rFont val="Plus Jakarta Sans"/>
      </rPr>
      <t>*</t>
    </r>
    <r>
      <rPr>
        <sz val="12"/>
        <color rgb="FF000000"/>
        <rFont val="Plus Jakarta Sans"/>
      </rPr>
      <t>Les taxes de vente peuvent varier selon votre province. Le total de la commande ci-dessus sert à des fins d'estimation. Votre facture affichera le total final.</t>
    </r>
  </si>
  <si>
    <r>
      <rPr>
        <vertAlign val="superscript"/>
        <sz val="12"/>
        <color rgb="FF000000"/>
        <rFont val="Plus Jakarta Sans"/>
      </rPr>
      <t>**</t>
    </r>
    <r>
      <rPr>
        <sz val="12"/>
        <color rgb="FF000000"/>
        <rFont val="Plus Jakarta Sans"/>
      </rPr>
      <t>Prière de noter que nous n'acceptons plus les paiements par carte de crédit via courriel, fax ou lettre par la poste.</t>
    </r>
  </si>
  <si>
    <r>
      <t xml:space="preserve">La progression des apprentissages de Pearson Canada
</t>
    </r>
    <r>
      <rPr>
        <sz val="12"/>
        <color rgb="FFEDECF6"/>
        <rFont val="Plus Jakarta Sans"/>
      </rPr>
      <t>Un document présentant la progression des apprentissages des élèves en fonction des grandes idées mathématiques, de la maternelle à la 3</t>
    </r>
    <r>
      <rPr>
        <vertAlign val="superscript"/>
        <sz val="12"/>
        <color rgb="FFEDECF6"/>
        <rFont val="Plus Jakarta Sans"/>
      </rPr>
      <t>e</t>
    </r>
    <r>
      <rPr>
        <sz val="12"/>
        <color rgb="FFEDECF6"/>
        <rFont val="Plus Jakarta Sans"/>
      </rPr>
      <t xml:space="preserve"> année. 
</t>
    </r>
    <r>
      <rPr>
        <b/>
        <sz val="12"/>
        <color rgb="FFEDECF6"/>
        <rFont val="Plus Jakarta Sans"/>
      </rPr>
      <t>Pearson Canada Mathematics Learning Progession</t>
    </r>
    <r>
      <rPr>
        <sz val="12"/>
        <color rgb="FFEDECF6"/>
        <rFont val="Plus Jakarta Sans"/>
      </rPr>
      <t xml:space="preserve">
A practical, easy-to-use framework representing the progression of student learning across the big ideas in mathematics at K-3.</t>
    </r>
  </si>
  <si>
    <r>
      <t xml:space="preserve">Mathologie.ca Online Teacher Licence (Available Grades K-6)
</t>
    </r>
    <r>
      <rPr>
        <i/>
        <sz val="12"/>
        <color rgb="FFEDECF6"/>
        <rFont val="Plus Jakarta Sans"/>
      </rPr>
      <t>EACH teacher licence purchased provides access to ALL the grades currently available for Mathology.ca for the length of the purchased licence.Contact your local Pearson Representative for additional licence payment options and to learn more about our digital plus print discounts.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</si>
</sst>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1" x14ac:knownFonts="1">
    <font>
      <sz val="12"/>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sz val="10"/>
      <name val="Arial"/>
      <family val="2"/>
    </font>
    <font>
      <u/>
      <sz val="10"/>
      <color theme="10"/>
      <name val="Arial"/>
      <family val="2"/>
    </font>
    <font>
      <sz val="12"/>
      <color theme="1"/>
      <name val="Plus Jakarta Sans"/>
    </font>
    <font>
      <b/>
      <sz val="18"/>
      <name val="Plus Jakarta Sans"/>
    </font>
    <font>
      <sz val="11"/>
      <color theme="1"/>
      <name val="Plus Jakarta Sans"/>
    </font>
    <font>
      <sz val="11"/>
      <name val="Plus Jakarta Sans"/>
    </font>
    <font>
      <b/>
      <sz val="12"/>
      <name val="Plus Jakarta Sans"/>
    </font>
    <font>
      <sz val="10"/>
      <color theme="1"/>
      <name val="Plus Jakarta Sans"/>
    </font>
    <font>
      <sz val="10"/>
      <name val="Plus Jakarta Sans"/>
    </font>
    <font>
      <sz val="12"/>
      <name val="Plus Jakarta Sans"/>
    </font>
    <font>
      <b/>
      <sz val="10"/>
      <color theme="1"/>
      <name val="Plus Jakarta Sans"/>
    </font>
    <font>
      <b/>
      <sz val="12"/>
      <color rgb="FF000000"/>
      <name val="Plus Jakarta Sans"/>
    </font>
    <font>
      <sz val="9"/>
      <color rgb="FFFFFFFF"/>
      <name val="Plus Jakarta Sans"/>
    </font>
    <font>
      <sz val="9"/>
      <color theme="0"/>
      <name val="Plus Jakarta Sans"/>
    </font>
    <font>
      <sz val="12"/>
      <color rgb="FF000000"/>
      <name val="Plus Jakarta Sans"/>
    </font>
    <font>
      <sz val="12"/>
      <color theme="0"/>
      <name val="Plus Jakarta Sans"/>
    </font>
    <font>
      <vertAlign val="superscript"/>
      <sz val="12"/>
      <color theme="1"/>
      <name val="Plus Jakarta Sans"/>
    </font>
    <font>
      <sz val="10"/>
      <color theme="0"/>
      <name val="Plus Jakarta Sans"/>
    </font>
    <font>
      <sz val="12"/>
      <color rgb="FFFF0000"/>
      <name val="Plus Jakarta Sans"/>
    </font>
    <font>
      <u/>
      <sz val="12"/>
      <color theme="10"/>
      <name val="Plus Jakarta Sans"/>
    </font>
    <font>
      <vertAlign val="superscript"/>
      <sz val="12"/>
      <color rgb="FF000000"/>
      <name val="Plus Jakarta Sans"/>
    </font>
    <font>
      <b/>
      <sz val="12"/>
      <color rgb="FFEDECF6"/>
      <name val="Plus Jakarta Sans"/>
    </font>
    <font>
      <sz val="12"/>
      <color rgb="FFEDECF6"/>
      <name val="Plus Jakarta Sans"/>
    </font>
    <font>
      <vertAlign val="superscript"/>
      <sz val="12"/>
      <color rgb="FFEDECF6"/>
      <name val="Plus Jakarta Sans"/>
    </font>
    <font>
      <i/>
      <sz val="12"/>
      <color rgb="FFEDECF6"/>
      <name val="Plus Jakarta Sans"/>
    </font>
    <font>
      <b/>
      <sz val="12"/>
      <color rgb="FF0D004D"/>
      <name val="Plus Jakarta Sans"/>
    </font>
  </fonts>
  <fills count="12">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0"/>
        <bgColor indexed="64"/>
      </patternFill>
    </fill>
    <fill>
      <patternFill patternType="solid">
        <fgColor rgb="FF000000"/>
        <bgColor rgb="FF000000"/>
      </patternFill>
    </fill>
    <fill>
      <patternFill patternType="solid">
        <fgColor rgb="FFEDECF6"/>
        <bgColor indexed="64"/>
      </patternFill>
    </fill>
    <fill>
      <patternFill patternType="solid">
        <fgColor rgb="FF0D004D"/>
        <bgColor rgb="FF000000"/>
      </patternFill>
    </fill>
    <fill>
      <patternFill patternType="solid">
        <fgColor rgb="FF0D004D"/>
        <bgColor indexed="64"/>
      </patternFill>
    </fill>
    <fill>
      <patternFill patternType="solid">
        <fgColor rgb="FFC1BFFF"/>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6" fillId="0" borderId="0" applyNumberFormat="0" applyFill="0" applyBorder="0" applyAlignment="0" applyProtection="0"/>
  </cellStyleXfs>
  <cellXfs count="121">
    <xf numFmtId="0" fontId="0" fillId="0" borderId="0" xfId="0"/>
    <xf numFmtId="0" fontId="7" fillId="0" borderId="0" xfId="0" applyFont="1"/>
    <xf numFmtId="0" fontId="7" fillId="0" borderId="0" xfId="0" applyFont="1"/>
    <xf numFmtId="0" fontId="9" fillId="0" borderId="0" xfId="0" applyFont="1"/>
    <xf numFmtId="0" fontId="10" fillId="0" borderId="0" xfId="0" applyFont="1" applyAlignment="1">
      <alignment horizontal="center" vertical="center"/>
    </xf>
    <xf numFmtId="0" fontId="9" fillId="0" borderId="0" xfId="0" applyFont="1" applyAlignment="1">
      <alignment horizontal="center"/>
    </xf>
    <xf numFmtId="0" fontId="11" fillId="0" borderId="10" xfId="0" applyFont="1" applyBorder="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vertical="center"/>
    </xf>
    <xf numFmtId="0" fontId="14" fillId="0" borderId="17" xfId="0" applyFont="1" applyBorder="1" applyAlignment="1">
      <alignment vertical="center"/>
    </xf>
    <xf numFmtId="0" fontId="15" fillId="0" borderId="0" xfId="0" applyFont="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14" fillId="0" borderId="7"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7" fillId="0" borderId="0" xfId="0" applyFont="1" applyAlignment="1">
      <alignment horizontal="center" vertical="center"/>
    </xf>
    <xf numFmtId="0" fontId="17" fillId="7" borderId="0" xfId="0" applyFont="1" applyFill="1" applyAlignment="1">
      <alignment horizontal="center" vertical="center"/>
    </xf>
    <xf numFmtId="0" fontId="18" fillId="4" borderId="0" xfId="0" applyFont="1" applyFill="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1" fontId="7" fillId="0" borderId="10" xfId="0" applyNumberFormat="1" applyFont="1" applyBorder="1" applyAlignment="1">
      <alignment horizontal="center" vertical="center" wrapText="1"/>
    </xf>
    <xf numFmtId="44" fontId="19" fillId="0" borderId="10" xfId="1" applyFont="1" applyBorder="1" applyAlignment="1">
      <alignment horizontal="center" vertical="center" wrapText="1"/>
    </xf>
    <xf numFmtId="0" fontId="7" fillId="0" borderId="11" xfId="0" applyFont="1" applyBorder="1" applyAlignment="1">
      <alignment horizontal="center" vertical="center"/>
    </xf>
    <xf numFmtId="44" fontId="7" fillId="0" borderId="11" xfId="0" applyNumberFormat="1" applyFont="1" applyBorder="1" applyAlignment="1">
      <alignment vertical="center"/>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3" xfId="0" applyFont="1" applyBorder="1" applyAlignment="1">
      <alignment vertical="center" wrapText="1"/>
    </xf>
    <xf numFmtId="1" fontId="19" fillId="0" borderId="10" xfId="0" applyNumberFormat="1" applyFont="1" applyBorder="1" applyAlignment="1">
      <alignment horizontal="center" vertical="center"/>
    </xf>
    <xf numFmtId="0" fontId="19" fillId="0" borderId="11" xfId="0" applyFont="1" applyBorder="1" applyAlignment="1">
      <alignment horizontal="center" vertical="center"/>
    </xf>
    <xf numFmtId="0" fontId="19" fillId="0" borderId="11" xfId="0" applyFont="1" applyBorder="1" applyAlignment="1">
      <alignment horizontal="left" vertical="center"/>
    </xf>
    <xf numFmtId="0" fontId="19" fillId="0" borderId="0" xfId="0" applyFont="1" applyAlignment="1">
      <alignment vertical="center"/>
    </xf>
    <xf numFmtId="0" fontId="20" fillId="4" borderId="0" xfId="0" applyFont="1" applyFill="1" applyAlignment="1">
      <alignment horizontal="center" vertical="center"/>
    </xf>
    <xf numFmtId="0" fontId="12" fillId="5" borderId="0" xfId="0" applyFont="1" applyFill="1" applyAlignme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49" fontId="7" fillId="0" borderId="11" xfId="0" applyNumberFormat="1" applyFont="1" applyBorder="1" applyAlignment="1">
      <alignment horizontal="center" vertical="center"/>
    </xf>
    <xf numFmtId="44" fontId="19" fillId="0" borderId="11" xfId="1" applyFont="1" applyBorder="1" applyAlignment="1">
      <alignment horizontal="center" vertical="center"/>
    </xf>
    <xf numFmtId="0" fontId="18" fillId="0" borderId="0" xfId="0" applyFont="1" applyAlignment="1">
      <alignment horizontal="center"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10" xfId="0" applyFont="1" applyBorder="1" applyAlignment="1">
      <alignment horizontal="center" vertical="center"/>
    </xf>
    <xf numFmtId="44" fontId="19" fillId="0" borderId="11" xfId="1"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49" fontId="7" fillId="0" borderId="10" xfId="0" applyNumberFormat="1" applyFont="1" applyBorder="1" applyAlignment="1">
      <alignment horizontal="center" vertical="center"/>
    </xf>
    <xf numFmtId="44" fontId="19" fillId="0" borderId="21" xfId="1" applyFont="1" applyBorder="1" applyAlignment="1">
      <alignment horizontal="center" vertical="center"/>
    </xf>
    <xf numFmtId="0" fontId="7" fillId="0" borderId="10" xfId="0" applyFont="1" applyBorder="1" applyAlignment="1">
      <alignment horizontal="center" vertical="center"/>
    </xf>
    <xf numFmtId="44" fontId="7" fillId="0" borderId="10" xfId="0" applyNumberFormat="1" applyFont="1" applyBorder="1" applyAlignment="1">
      <alignment vertical="center"/>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44" fontId="7" fillId="0" borderId="10" xfId="1" applyFont="1" applyFill="1" applyBorder="1" applyAlignment="1">
      <alignment horizontal="center" vertical="center"/>
    </xf>
    <xf numFmtId="0" fontId="7" fillId="0" borderId="18" xfId="0" applyFont="1" applyBorder="1" applyAlignment="1">
      <alignment horizontal="center" vertical="center"/>
    </xf>
    <xf numFmtId="0" fontId="12" fillId="3" borderId="0" xfId="0" applyFont="1" applyFill="1" applyAlignment="1">
      <alignment vertical="center"/>
    </xf>
    <xf numFmtId="44" fontId="19" fillId="0" borderId="10" xfId="1" applyFont="1" applyBorder="1" applyAlignment="1">
      <alignment horizontal="center" vertical="center"/>
    </xf>
    <xf numFmtId="44" fontId="7" fillId="0" borderId="11" xfId="1" applyFont="1" applyFill="1" applyBorder="1" applyAlignment="1">
      <alignment vertical="center"/>
    </xf>
    <xf numFmtId="0" fontId="22" fillId="0" borderId="0" xfId="0" applyFont="1" applyAlignment="1">
      <alignment horizontal="center" vertical="center"/>
    </xf>
    <xf numFmtId="0" fontId="22" fillId="4" borderId="0" xfId="0" applyFont="1" applyFill="1" applyAlignment="1">
      <alignment horizontal="center" vertical="center"/>
    </xf>
    <xf numFmtId="0" fontId="14" fillId="0" borderId="1" xfId="0" applyFont="1" applyBorder="1" applyAlignment="1">
      <alignment horizontal="left" vertical="center" wrapText="1"/>
    </xf>
    <xf numFmtId="1" fontId="7" fillId="0" borderId="10" xfId="0" applyNumberFormat="1" applyFont="1" applyBorder="1" applyAlignment="1">
      <alignment horizontal="center" vertical="center"/>
    </xf>
    <xf numFmtId="0" fontId="14" fillId="0" borderId="10" xfId="0" applyFont="1" applyBorder="1" applyAlignment="1">
      <alignment horizontal="left" vertical="center" wrapText="1"/>
    </xf>
    <xf numFmtId="0" fontId="7" fillId="0" borderId="10" xfId="0" applyFont="1" applyBorder="1" applyAlignment="1">
      <alignment horizontal="left" vertical="center" wrapText="1"/>
    </xf>
    <xf numFmtId="1" fontId="19" fillId="0" borderId="11"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4" fontId="7" fillId="0" borderId="11" xfId="1" applyFont="1" applyBorder="1" applyAlignment="1">
      <alignment horizontal="center" vertical="center"/>
    </xf>
    <xf numFmtId="1" fontId="7" fillId="0" borderId="1" xfId="0" applyNumberFormat="1" applyFont="1" applyBorder="1" applyAlignment="1">
      <alignment horizontal="center" vertical="center"/>
    </xf>
    <xf numFmtId="44" fontId="7" fillId="0" borderId="10" xfId="1" applyFont="1" applyBorder="1" applyAlignment="1">
      <alignment horizontal="center" vertical="center"/>
    </xf>
    <xf numFmtId="49" fontId="7" fillId="0" borderId="10" xfId="0" applyNumberFormat="1" applyFont="1" applyBorder="1" applyAlignment="1">
      <alignment horizontal="center" vertical="center" wrapText="1"/>
    </xf>
    <xf numFmtId="0" fontId="7" fillId="0" borderId="10" xfId="0" applyFont="1" applyBorder="1" applyAlignment="1">
      <alignment vertical="center" wrapText="1"/>
    </xf>
    <xf numFmtId="1" fontId="14" fillId="6" borderId="10" xfId="0" applyNumberFormat="1" applyFont="1" applyFill="1" applyBorder="1" applyAlignment="1">
      <alignment horizontal="center" vertical="center" wrapText="1"/>
    </xf>
    <xf numFmtId="0" fontId="14" fillId="0" borderId="0" xfId="0" applyFont="1" applyAlignment="1">
      <alignment vertical="center"/>
    </xf>
    <xf numFmtId="49" fontId="11" fillId="0" borderId="0" xfId="0" applyNumberFormat="1"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vertical="center"/>
    </xf>
    <xf numFmtId="4" fontId="11" fillId="0" borderId="0" xfId="0" applyNumberFormat="1" applyFont="1" applyAlignment="1">
      <alignment horizontal="right" vertical="center"/>
    </xf>
    <xf numFmtId="165" fontId="14" fillId="0" borderId="12" xfId="0" applyNumberFormat="1" applyFont="1" applyBorder="1" applyAlignment="1">
      <alignment vertical="center"/>
    </xf>
    <xf numFmtId="49" fontId="16" fillId="0" borderId="0" xfId="0" applyNumberFormat="1" applyFont="1" applyAlignment="1">
      <alignment horizontal="center" vertical="center" wrapText="1"/>
    </xf>
    <xf numFmtId="0" fontId="16" fillId="0" borderId="0" xfId="0" applyFont="1" applyAlignment="1">
      <alignment vertical="center" wrapText="1"/>
    </xf>
    <xf numFmtId="4" fontId="7" fillId="0" borderId="0" xfId="0" applyNumberFormat="1" applyFont="1" applyAlignment="1">
      <alignment horizontal="right" vertical="center"/>
    </xf>
    <xf numFmtId="165" fontId="14" fillId="0" borderId="13" xfId="0" applyNumberFormat="1" applyFont="1" applyBorder="1" applyAlignment="1">
      <alignment vertical="center"/>
    </xf>
    <xf numFmtId="49" fontId="24" fillId="0" borderId="0" xfId="9" applyNumberFormat="1" applyFont="1" applyBorder="1" applyAlignment="1">
      <alignment horizontal="center" vertical="center" wrapText="1"/>
    </xf>
    <xf numFmtId="0" fontId="24" fillId="0" borderId="0" xfId="9" applyFont="1" applyBorder="1" applyAlignment="1">
      <alignment vertical="center" wrapText="1"/>
    </xf>
    <xf numFmtId="4" fontId="19" fillId="0" borderId="0" xfId="0" applyNumberFormat="1" applyFont="1" applyAlignment="1">
      <alignment horizontal="right" vertical="center"/>
    </xf>
    <xf numFmtId="0" fontId="7" fillId="0" borderId="0" xfId="0" applyFont="1" applyAlignment="1">
      <alignment horizontal="center" vertical="center"/>
    </xf>
    <xf numFmtId="1" fontId="11" fillId="0" borderId="0" xfId="0" applyNumberFormat="1" applyFont="1" applyAlignment="1">
      <alignment horizontal="right"/>
    </xf>
    <xf numFmtId="0" fontId="19" fillId="0" borderId="0" xfId="8" applyFont="1" applyAlignment="1">
      <alignment vertical="center"/>
    </xf>
    <xf numFmtId="0" fontId="19" fillId="0" borderId="0" xfId="8" applyFont="1" applyAlignment="1">
      <alignment horizontal="right" vertical="center"/>
    </xf>
    <xf numFmtId="0" fontId="19" fillId="0" borderId="0" xfId="8" applyFont="1" applyAlignment="1">
      <alignment horizontal="center" vertical="center"/>
    </xf>
    <xf numFmtId="0" fontId="7" fillId="0" borderId="0" xfId="0" applyFont="1" applyAlignment="1">
      <alignment horizontal="center"/>
    </xf>
    <xf numFmtId="164" fontId="8" fillId="2" borderId="0" xfId="0" applyNumberFormat="1" applyFont="1" applyFill="1" applyAlignment="1">
      <alignment horizontal="center" vertical="center" wrapText="1"/>
    </xf>
    <xf numFmtId="0" fontId="11" fillId="8" borderId="1" xfId="0" applyFont="1" applyFill="1" applyBorder="1" applyAlignment="1">
      <alignment horizontal="left" vertical="center"/>
    </xf>
    <xf numFmtId="0" fontId="11" fillId="8" borderId="2" xfId="0" applyFont="1" applyFill="1" applyBorder="1" applyAlignment="1">
      <alignment horizontal="left" vertical="center"/>
    </xf>
    <xf numFmtId="0" fontId="11" fillId="8" borderId="3" xfId="0" applyFont="1" applyFill="1" applyBorder="1" applyAlignment="1">
      <alignment horizontal="left" vertical="center"/>
    </xf>
    <xf numFmtId="0" fontId="11" fillId="8" borderId="1"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10" xfId="0" applyFont="1" applyFill="1" applyBorder="1" applyAlignment="1">
      <alignment horizontal="center" vertical="center"/>
    </xf>
    <xf numFmtId="0" fontId="26" fillId="9" borderId="1" xfId="0" applyFont="1" applyFill="1" applyBorder="1" applyAlignment="1">
      <alignment horizontal="left" vertical="center" wrapText="1"/>
    </xf>
    <xf numFmtId="0" fontId="26" fillId="9" borderId="2" xfId="0" applyFont="1" applyFill="1" applyBorder="1" applyAlignment="1">
      <alignment horizontal="left" vertical="center" wrapText="1"/>
    </xf>
    <xf numFmtId="0" fontId="26" fillId="10" borderId="1" xfId="0" applyFont="1" applyFill="1" applyBorder="1" applyAlignment="1">
      <alignment horizontal="left" vertical="center" wrapText="1"/>
    </xf>
    <xf numFmtId="0" fontId="26" fillId="10" borderId="2" xfId="0" applyFont="1" applyFill="1" applyBorder="1" applyAlignment="1">
      <alignment horizontal="left" vertical="center" wrapText="1"/>
    </xf>
    <xf numFmtId="0" fontId="26" fillId="10" borderId="14" xfId="0" applyFont="1" applyFill="1" applyBorder="1" applyAlignment="1">
      <alignment horizontal="left" vertical="center" wrapText="1"/>
    </xf>
    <xf numFmtId="0" fontId="26" fillId="10" borderId="3" xfId="0" applyFont="1" applyFill="1" applyBorder="1" applyAlignment="1">
      <alignment horizontal="left" vertical="center" wrapText="1"/>
    </xf>
    <xf numFmtId="0" fontId="26" fillId="9" borderId="3" xfId="0" applyFont="1" applyFill="1" applyBorder="1" applyAlignment="1">
      <alignment horizontal="left" vertical="center" wrapText="1"/>
    </xf>
    <xf numFmtId="0" fontId="26" fillId="9" borderId="10" xfId="0" applyFont="1" applyFill="1" applyBorder="1" applyAlignment="1">
      <alignment horizontal="left" vertical="center" wrapText="1"/>
    </xf>
    <xf numFmtId="1" fontId="26" fillId="10" borderId="1" xfId="0" applyNumberFormat="1" applyFont="1" applyFill="1" applyBorder="1" applyAlignment="1">
      <alignment horizontal="left" vertical="center" wrapText="1"/>
    </xf>
    <xf numFmtId="1" fontId="26" fillId="10" borderId="2" xfId="0" applyNumberFormat="1" applyFont="1" applyFill="1" applyBorder="1" applyAlignment="1">
      <alignment horizontal="left" vertical="center" wrapText="1"/>
    </xf>
    <xf numFmtId="1" fontId="26" fillId="10" borderId="3" xfId="0" applyNumberFormat="1" applyFont="1" applyFill="1" applyBorder="1" applyAlignment="1">
      <alignment horizontal="left" vertical="center" wrapText="1"/>
    </xf>
    <xf numFmtId="1" fontId="30" fillId="11" borderId="10" xfId="0" applyNumberFormat="1" applyFont="1" applyFill="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0D004D"/>
      <color rgb="FFC1BFFF"/>
      <color rgb="FFEDECF6"/>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twitter.com/PearsonK12" TargetMode="External"/><Relationship Id="rId1" Type="http://schemas.openxmlformats.org/officeDocument/2006/relationships/image" Target="../media/image1.png"/><Relationship Id="rId6" Type="http://schemas.openxmlformats.org/officeDocument/2006/relationships/hyperlink" Target="http://www.pearsoncanada.ca/mathologie" TargetMode="External"/><Relationship Id="rId5" Type="http://schemas.openxmlformats.org/officeDocument/2006/relationships/image" Target="../media/image3.png"/><Relationship Id="rId4" Type="http://schemas.openxmlformats.org/officeDocument/2006/relationships/hyperlink" Target="https://www.facebook.com/pearsonk12/"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504824</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editAs="oneCell">
    <xdr:from>
      <xdr:col>4</xdr:col>
      <xdr:colOff>406586</xdr:colOff>
      <xdr:row>83</xdr:row>
      <xdr:rowOff>91732</xdr:rowOff>
    </xdr:from>
    <xdr:to>
      <xdr:col>5</xdr:col>
      <xdr:colOff>811607</xdr:colOff>
      <xdr:row>85</xdr:row>
      <xdr:rowOff>295076</xdr:rowOff>
    </xdr:to>
    <xdr:pic>
      <xdr:nvPicPr>
        <xdr:cNvPr id="14" name="Picture 13">
          <a:hlinkClick xmlns:r="http://schemas.openxmlformats.org/officeDocument/2006/relationships" r:id="rId2"/>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3"/>
        <a:srcRect/>
        <a:stretch/>
      </xdr:blipFill>
      <xdr:spPr>
        <a:xfrm>
          <a:off x="7359836" y="47703125"/>
          <a:ext cx="1925846" cy="641948"/>
        </a:xfrm>
        <a:prstGeom prst="rect">
          <a:avLst/>
        </a:prstGeom>
      </xdr:spPr>
    </xdr:pic>
    <xdr:clientData/>
  </xdr:twoCellAnchor>
  <xdr:twoCellAnchor editAs="oneCell">
    <xdr:from>
      <xdr:col>5</xdr:col>
      <xdr:colOff>832692</xdr:colOff>
      <xdr:row>83</xdr:row>
      <xdr:rowOff>74938</xdr:rowOff>
    </xdr:from>
    <xdr:to>
      <xdr:col>7</xdr:col>
      <xdr:colOff>781643</xdr:colOff>
      <xdr:row>85</xdr:row>
      <xdr:rowOff>307540</xdr:rowOff>
    </xdr:to>
    <xdr:pic>
      <xdr:nvPicPr>
        <xdr:cNvPr id="15" name="Picture 14">
          <a:hlinkClick xmlns:r="http://schemas.openxmlformats.org/officeDocument/2006/relationships" r:id="rId4"/>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5"/>
        <a:stretch>
          <a:fillRect/>
        </a:stretch>
      </xdr:blipFill>
      <xdr:spPr>
        <a:xfrm>
          <a:off x="9286130" y="33555313"/>
          <a:ext cx="1925388" cy="661228"/>
        </a:xfrm>
        <a:prstGeom prst="rect">
          <a:avLst/>
        </a:prstGeom>
      </xdr:spPr>
    </xdr:pic>
    <xdr:clientData/>
  </xdr:twoCellAnchor>
  <xdr:twoCellAnchor>
    <xdr:from>
      <xdr:col>0</xdr:col>
      <xdr:colOff>150756</xdr:colOff>
      <xdr:row>76</xdr:row>
      <xdr:rowOff>121801</xdr:rowOff>
    </xdr:from>
    <xdr:to>
      <xdr:col>1</xdr:col>
      <xdr:colOff>3429000</xdr:colOff>
      <xdr:row>80</xdr:row>
      <xdr:rowOff>176892</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4D6CD24C-6E86-4F79-9635-86E43931634F}"/>
            </a:ext>
          </a:extLst>
        </xdr:cNvPr>
        <xdr:cNvSpPr txBox="1"/>
      </xdr:nvSpPr>
      <xdr:spPr>
        <a:xfrm>
          <a:off x="150756" y="45882622"/>
          <a:ext cx="4271565" cy="1211699"/>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50" i="1">
              <a:solidFill>
                <a:schemeClr val="dk1"/>
              </a:solidFill>
              <a:effectLst/>
              <a:latin typeface="Plus Jakarta Sans" pitchFamily="2" charset="0"/>
              <a:ea typeface="+mn-ea"/>
              <a:cs typeface="Plus Jakarta Sans" pitchFamily="2" charset="0"/>
            </a:rPr>
            <a:t>Pour</a:t>
          </a:r>
          <a:r>
            <a:rPr lang="en-US" sz="1050" i="1" baseline="0">
              <a:solidFill>
                <a:schemeClr val="dk1"/>
              </a:solidFill>
              <a:effectLst/>
              <a:latin typeface="Plus Jakarta Sans" pitchFamily="2" charset="0"/>
              <a:ea typeface="+mn-ea"/>
              <a:cs typeface="Plus Jakarta Sans" pitchFamily="2" charset="0"/>
            </a:rPr>
            <a:t> commander ou pour obtenir plus d'information </a:t>
          </a:r>
          <a:r>
            <a:rPr lang="en-US" sz="1050" i="1">
              <a:latin typeface="Plus Jakarta Sans" pitchFamily="2" charset="0"/>
              <a:cs typeface="Plus Jakarta Sans" pitchFamily="2" charset="0"/>
            </a:rPr>
            <a:t>:</a:t>
          </a:r>
          <a:r>
            <a:rPr lang="en-US" sz="1050" i="1" baseline="0">
              <a:latin typeface="Plus Jakarta Sans" pitchFamily="2" charset="0"/>
              <a:cs typeface="Plus Jakarta Sans" pitchFamily="2" charset="0"/>
            </a:rPr>
            <a:t> </a:t>
          </a:r>
        </a:p>
        <a:p>
          <a:pPr algn="ctr"/>
          <a:endParaRPr lang="en-US" sz="1050" b="1" i="1" baseline="0">
            <a:latin typeface="Plus Jakarta Sans" pitchFamily="2" charset="0"/>
            <a:cs typeface="Plus Jakarta Sans" pitchFamily="2" charset="0"/>
          </a:endParaRPr>
        </a:p>
        <a:p>
          <a:pPr algn="ctr"/>
          <a:r>
            <a:rPr lang="en-US" sz="1600" b="1" baseline="0">
              <a:solidFill>
                <a:schemeClr val="accent1">
                  <a:lumMod val="50000"/>
                </a:schemeClr>
              </a:solidFill>
              <a:latin typeface="Plus Jakarta Sans" pitchFamily="2" charset="0"/>
              <a:cs typeface="Plus Jakarta Sans" pitchFamily="2" charset="0"/>
            </a:rPr>
            <a:t>www.pearsoncanada.ca/mathologie</a:t>
          </a:r>
          <a:endParaRPr lang="en-US" sz="700" b="1" baseline="0">
            <a:solidFill>
              <a:schemeClr val="accent1">
                <a:lumMod val="50000"/>
              </a:schemeClr>
            </a:solidFill>
            <a:latin typeface="Plus Jakarta Sans" pitchFamily="2" charset="0"/>
            <a:cs typeface="Plus Jakarta Sans" pitchFamily="2" charset="0"/>
          </a:endParaRPr>
        </a:p>
        <a:p>
          <a:pPr algn="ctr"/>
          <a:r>
            <a:rPr lang="en-US" sz="1400" b="1" baseline="0">
              <a:solidFill>
                <a:schemeClr val="dk1"/>
              </a:solidFill>
              <a:effectLst/>
              <a:latin typeface="Plus Jakarta Sans" pitchFamily="2" charset="0"/>
              <a:ea typeface="+mn-ea"/>
              <a:cs typeface="Plus Jakarta Sans" pitchFamily="2" charset="0"/>
            </a:rPr>
            <a:t>Service à la clientèle </a:t>
          </a:r>
          <a:r>
            <a:rPr lang="en-US" sz="1400" b="1" baseline="0">
              <a:latin typeface="Plus Jakarta Sans" pitchFamily="2" charset="0"/>
              <a:cs typeface="Plus Jakarta Sans" pitchFamily="2" charset="0"/>
            </a:rPr>
            <a:t>: 1(800) 361-6128</a:t>
          </a:r>
        </a:p>
        <a:p>
          <a:pPr algn="ctr"/>
          <a:r>
            <a:rPr lang="en-US" sz="1400" b="1" baseline="0">
              <a:latin typeface="Plus Jakarta Sans" pitchFamily="2" charset="0"/>
              <a:cs typeface="Plus Jakarta Sans" pitchFamily="2" charset="0"/>
            </a:rPr>
            <a:t>school_inquiries@pearsoned.com</a:t>
          </a:r>
        </a:p>
        <a:p>
          <a:endParaRPr lang="en-US" sz="1050">
            <a:latin typeface="Plus Jakarta Sans" pitchFamily="2" charset="0"/>
            <a:cs typeface="Plus Jakarta Sans" pitchFamily="2" charset="0"/>
          </a:endParaRPr>
        </a:p>
      </xdr:txBody>
    </xdr:sp>
    <xdr:clientData/>
  </xdr:twoCellAnchor>
  <xdr:twoCellAnchor editAs="oneCell">
    <xdr:from>
      <xdr:col>0</xdr:col>
      <xdr:colOff>254001</xdr:colOff>
      <xdr:row>0</xdr:row>
      <xdr:rowOff>254001</xdr:rowOff>
    </xdr:from>
    <xdr:to>
      <xdr:col>1</xdr:col>
      <xdr:colOff>1019176</xdr:colOff>
      <xdr:row>0</xdr:row>
      <xdr:rowOff>603056</xdr:rowOff>
    </xdr:to>
    <xdr:pic>
      <xdr:nvPicPr>
        <xdr:cNvPr id="3" name="Picture 2">
          <a:extLst>
            <a:ext uri="{FF2B5EF4-FFF2-40B4-BE49-F238E27FC236}">
              <a16:creationId xmlns:a16="http://schemas.microsoft.com/office/drawing/2014/main" id="{28A69409-6AE8-1CCC-C444-4E883B7E029A}"/>
            </a:ext>
          </a:extLst>
        </xdr:cNvPr>
        <xdr:cNvPicPr>
          <a:picLocks noChangeAspect="1"/>
        </xdr:cNvPicPr>
      </xdr:nvPicPr>
      <xdr:blipFill>
        <a:blip xmlns:r="http://schemas.openxmlformats.org/officeDocument/2006/relationships" r:embed="rId7"/>
        <a:stretch>
          <a:fillRect/>
        </a:stretch>
      </xdr:blipFill>
      <xdr:spPr>
        <a:xfrm>
          <a:off x="254001" y="254001"/>
          <a:ext cx="1750786" cy="3522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6"/>
  <sheetViews>
    <sheetView tabSelected="1" view="pageBreakPreview" topLeftCell="A35" zoomScale="70" zoomScaleNormal="70" zoomScaleSheetLayoutView="70" zoomScalePageLayoutView="70" workbookViewId="0">
      <selection activeCell="V44" sqref="V44"/>
    </sheetView>
  </sheetViews>
  <sheetFormatPr defaultColWidth="10.9140625" defaultRowHeight="24" x14ac:dyDescent="0.85"/>
  <cols>
    <col min="1" max="1" width="13" style="2" customWidth="1"/>
    <col min="2" max="2" width="53.9140625" style="2" customWidth="1"/>
    <col min="3" max="3" width="10.4140625" style="100" customWidth="1"/>
    <col min="4" max="4" width="13.9140625" style="2" customWidth="1"/>
    <col min="5" max="5" width="20" style="2" customWidth="1"/>
    <col min="6" max="6" width="13.4140625" style="2" customWidth="1"/>
    <col min="7" max="7" width="12.08203125" style="2" customWidth="1"/>
    <col min="8" max="8" width="17.08203125" style="2" customWidth="1"/>
    <col min="9" max="16384" width="10.9140625" style="2"/>
  </cols>
  <sheetData>
    <row r="1" spans="1:38" ht="61.5" customHeight="1" x14ac:dyDescent="0.85">
      <c r="A1" s="1"/>
      <c r="B1" s="1"/>
      <c r="C1" s="1"/>
      <c r="D1" s="1"/>
      <c r="E1" s="1"/>
      <c r="F1" s="1"/>
      <c r="G1" s="1"/>
      <c r="H1" s="1"/>
    </row>
    <row r="2" spans="1:38" s="3" customFormat="1" ht="102" customHeight="1" x14ac:dyDescent="0.8">
      <c r="A2" s="101" t="s">
        <v>83</v>
      </c>
      <c r="B2" s="101"/>
      <c r="C2" s="101"/>
      <c r="D2" s="101"/>
      <c r="E2" s="101"/>
      <c r="F2" s="101"/>
      <c r="G2" s="101"/>
      <c r="H2" s="101"/>
    </row>
    <row r="3" spans="1:38" s="3" customFormat="1" ht="25" customHeight="1" x14ac:dyDescent="0.8">
      <c r="A3" s="4" t="s">
        <v>57</v>
      </c>
      <c r="B3" s="5"/>
      <c r="C3" s="5"/>
      <c r="D3" s="5"/>
      <c r="E3" s="5"/>
      <c r="F3" s="5"/>
      <c r="G3" s="5"/>
      <c r="H3" s="5"/>
    </row>
    <row r="4" spans="1:38" s="7" customFormat="1" ht="24" customHeight="1" x14ac:dyDescent="0.35">
      <c r="A4" s="6" t="s">
        <v>0</v>
      </c>
      <c r="B4" s="6"/>
      <c r="C4" s="6"/>
      <c r="D4" s="6"/>
      <c r="E4" s="6"/>
      <c r="F4" s="6"/>
      <c r="G4" s="6"/>
      <c r="H4" s="6"/>
    </row>
    <row r="5" spans="1:38" s="8" customFormat="1" ht="24" customHeight="1" x14ac:dyDescent="0.35">
      <c r="A5" s="102" t="s">
        <v>1</v>
      </c>
      <c r="B5" s="103"/>
      <c r="C5" s="104"/>
      <c r="D5" s="102" t="s">
        <v>2</v>
      </c>
      <c r="E5" s="103"/>
      <c r="F5" s="103"/>
      <c r="G5" s="103"/>
      <c r="H5" s="104"/>
    </row>
    <row r="6" spans="1:38" s="7" customFormat="1" ht="24" customHeight="1" x14ac:dyDescent="0.35">
      <c r="A6" s="9" t="s">
        <v>3</v>
      </c>
      <c r="B6" s="10"/>
      <c r="C6" s="11"/>
      <c r="D6" s="9"/>
      <c r="E6" s="10"/>
      <c r="F6" s="10"/>
      <c r="G6" s="10"/>
      <c r="H6" s="11"/>
    </row>
    <row r="7" spans="1:38" s="15" customFormat="1" ht="24" customHeight="1" x14ac:dyDescent="0.35">
      <c r="A7" s="12" t="s">
        <v>4</v>
      </c>
      <c r="B7" s="13"/>
      <c r="C7" s="14"/>
      <c r="D7" s="12" t="s">
        <v>4</v>
      </c>
      <c r="E7" s="13"/>
      <c r="F7" s="13"/>
      <c r="G7" s="13"/>
      <c r="H7" s="14"/>
    </row>
    <row r="8" spans="1:38" s="7" customFormat="1" ht="24" customHeight="1" x14ac:dyDescent="0.35">
      <c r="A8" s="16" t="s">
        <v>5</v>
      </c>
      <c r="B8" s="17"/>
      <c r="C8" s="18"/>
      <c r="D8" s="16" t="s">
        <v>5</v>
      </c>
      <c r="E8" s="17"/>
      <c r="F8" s="17"/>
      <c r="G8" s="17"/>
      <c r="H8" s="18"/>
    </row>
    <row r="9" spans="1:38" s="7" customFormat="1" ht="24" customHeight="1" x14ac:dyDescent="0.35">
      <c r="A9" s="16" t="s">
        <v>6</v>
      </c>
      <c r="B9" s="17"/>
      <c r="C9" s="18"/>
      <c r="D9" s="16" t="s">
        <v>6</v>
      </c>
      <c r="E9" s="17"/>
      <c r="F9" s="17"/>
      <c r="G9" s="17"/>
      <c r="H9" s="18"/>
    </row>
    <row r="10" spans="1:38" s="7" customFormat="1" ht="24" customHeight="1" x14ac:dyDescent="0.35">
      <c r="A10" s="16" t="s">
        <v>7</v>
      </c>
      <c r="B10" s="17"/>
      <c r="C10" s="18"/>
      <c r="D10" s="16" t="s">
        <v>7</v>
      </c>
      <c r="E10" s="17"/>
      <c r="F10" s="17"/>
      <c r="G10" s="17"/>
      <c r="H10" s="18"/>
    </row>
    <row r="11" spans="1:38" s="7" customFormat="1" ht="24" customHeight="1" x14ac:dyDescent="0.35">
      <c r="A11" s="16" t="s">
        <v>8</v>
      </c>
      <c r="B11" s="17"/>
      <c r="C11" s="18"/>
      <c r="D11" s="16" t="s">
        <v>8</v>
      </c>
      <c r="E11" s="17"/>
      <c r="F11" s="17"/>
      <c r="G11" s="17"/>
      <c r="H11" s="18"/>
    </row>
    <row r="12" spans="1:38" s="7" customFormat="1" ht="46.5" customHeight="1" x14ac:dyDescent="0.35">
      <c r="A12" s="19" t="s">
        <v>9</v>
      </c>
      <c r="B12" s="20"/>
      <c r="C12" s="21"/>
      <c r="D12" s="22" t="s">
        <v>10</v>
      </c>
      <c r="E12" s="23"/>
      <c r="F12" s="23"/>
      <c r="G12" s="23"/>
      <c r="H12" s="24"/>
    </row>
    <row r="13" spans="1:38" s="7" customFormat="1" ht="32.25" customHeight="1" x14ac:dyDescent="0.35">
      <c r="A13" s="105" t="s">
        <v>11</v>
      </c>
      <c r="B13" s="106"/>
      <c r="C13" s="106"/>
      <c r="D13" s="107"/>
      <c r="E13" s="108" t="s">
        <v>12</v>
      </c>
      <c r="F13" s="108" t="s">
        <v>13</v>
      </c>
      <c r="G13" s="108" t="s">
        <v>14</v>
      </c>
      <c r="H13" s="108" t="s">
        <v>15</v>
      </c>
    </row>
    <row r="14" spans="1:38" s="27" customFormat="1" ht="25.25" customHeight="1" x14ac:dyDescent="0.35">
      <c r="A14" s="109" t="s">
        <v>59</v>
      </c>
      <c r="B14" s="110"/>
      <c r="C14" s="110"/>
      <c r="D14" s="110"/>
      <c r="E14" s="110"/>
      <c r="F14" s="110"/>
      <c r="G14" s="110"/>
      <c r="H14" s="110"/>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6"/>
    </row>
    <row r="15" spans="1:38" s="7" customFormat="1" ht="40.75" customHeight="1" x14ac:dyDescent="0.35">
      <c r="A15" s="28" t="s">
        <v>73</v>
      </c>
      <c r="B15" s="29"/>
      <c r="C15" s="29"/>
      <c r="D15" s="30"/>
      <c r="E15" s="31">
        <v>9780134885841</v>
      </c>
      <c r="F15" s="32">
        <v>3999</v>
      </c>
      <c r="G15" s="33"/>
      <c r="H15" s="34">
        <f>G15*F15</f>
        <v>0</v>
      </c>
    </row>
    <row r="16" spans="1:38" s="42" customFormat="1" ht="80" customHeight="1" x14ac:dyDescent="0.35">
      <c r="A16" s="35" t="s">
        <v>61</v>
      </c>
      <c r="B16" s="36"/>
      <c r="C16" s="36"/>
      <c r="D16" s="37"/>
      <c r="E16" s="38">
        <v>9780138212438</v>
      </c>
      <c r="F16" s="32">
        <v>1099</v>
      </c>
      <c r="G16" s="39"/>
      <c r="H16" s="40" t="s">
        <v>60</v>
      </c>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row>
    <row r="17" spans="1:38" s="43" customFormat="1" ht="94" customHeight="1" x14ac:dyDescent="0.35">
      <c r="A17" s="111" t="s">
        <v>103</v>
      </c>
      <c r="B17" s="112"/>
      <c r="C17" s="112"/>
      <c r="D17" s="113"/>
      <c r="E17" s="112"/>
      <c r="F17" s="112"/>
      <c r="G17" s="112"/>
      <c r="H17" s="114"/>
      <c r="I17" s="7"/>
      <c r="J17" s="7"/>
      <c r="K17" s="7"/>
      <c r="L17" s="7"/>
      <c r="M17" s="7"/>
      <c r="N17" s="7"/>
      <c r="O17" s="7"/>
      <c r="P17" s="7"/>
      <c r="Q17" s="7"/>
      <c r="R17" s="7"/>
      <c r="S17" s="7"/>
      <c r="T17" s="7"/>
      <c r="U17" s="7"/>
      <c r="V17" s="7"/>
      <c r="W17" s="7"/>
      <c r="X17" s="7"/>
      <c r="Y17" s="7"/>
      <c r="Z17" s="7"/>
      <c r="AA17" s="7"/>
    </row>
    <row r="18" spans="1:38" s="7" customFormat="1" ht="49" customHeight="1" x14ac:dyDescent="0.35">
      <c r="A18" s="28" t="s">
        <v>62</v>
      </c>
      <c r="B18" s="44"/>
      <c r="C18" s="44"/>
      <c r="D18" s="45"/>
      <c r="E18" s="46" t="s">
        <v>17</v>
      </c>
      <c r="F18" s="47">
        <v>40</v>
      </c>
      <c r="G18" s="33"/>
      <c r="H18" s="34">
        <f>G18*F18</f>
        <v>0</v>
      </c>
    </row>
    <row r="19" spans="1:38" s="7" customFormat="1" ht="45" customHeight="1" x14ac:dyDescent="0.35">
      <c r="A19" s="28" t="s">
        <v>82</v>
      </c>
      <c r="B19" s="44"/>
      <c r="C19" s="44"/>
      <c r="D19" s="45"/>
      <c r="E19" s="46" t="s">
        <v>76</v>
      </c>
      <c r="F19" s="47">
        <v>29</v>
      </c>
      <c r="G19" s="33"/>
      <c r="H19" s="34">
        <f>G19*F19</f>
        <v>0</v>
      </c>
    </row>
    <row r="20" spans="1:38" s="27" customFormat="1" ht="74" customHeight="1" x14ac:dyDescent="0.35">
      <c r="A20" s="109" t="s">
        <v>104</v>
      </c>
      <c r="B20" s="110"/>
      <c r="C20" s="110"/>
      <c r="D20" s="110"/>
      <c r="E20" s="110"/>
      <c r="F20" s="110"/>
      <c r="G20" s="110"/>
      <c r="H20" s="115"/>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row>
    <row r="21" spans="1:38" s="27" customFormat="1" ht="25.25" customHeight="1" x14ac:dyDescent="0.35">
      <c r="A21" s="49" t="s">
        <v>77</v>
      </c>
      <c r="B21" s="50"/>
      <c r="C21" s="50"/>
      <c r="D21" s="51"/>
      <c r="E21" s="38">
        <v>9780135409213</v>
      </c>
      <c r="F21" s="47">
        <v>199</v>
      </c>
      <c r="G21" s="52"/>
      <c r="H21" s="53">
        <f t="shared" ref="H21:H22" si="0">F21*G21</f>
        <v>0</v>
      </c>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6"/>
    </row>
    <row r="22" spans="1:38" s="27" customFormat="1" ht="25.25" customHeight="1" x14ac:dyDescent="0.35">
      <c r="A22" s="49" t="s">
        <v>78</v>
      </c>
      <c r="B22" s="50"/>
      <c r="C22" s="50"/>
      <c r="D22" s="51"/>
      <c r="E22" s="38">
        <v>9780135409220</v>
      </c>
      <c r="F22" s="47">
        <v>499</v>
      </c>
      <c r="G22" s="52"/>
      <c r="H22" s="53">
        <f t="shared" si="0"/>
        <v>0</v>
      </c>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6"/>
    </row>
    <row r="23" spans="1:38" s="27" customFormat="1" ht="24.9" customHeight="1" x14ac:dyDescent="0.35">
      <c r="A23" s="109" t="s">
        <v>63</v>
      </c>
      <c r="B23" s="110"/>
      <c r="C23" s="110"/>
      <c r="D23" s="110"/>
      <c r="E23" s="110"/>
      <c r="F23" s="110"/>
      <c r="G23" s="110"/>
      <c r="H23" s="110"/>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row>
    <row r="24" spans="1:38" s="7" customFormat="1" ht="42.75" customHeight="1" x14ac:dyDescent="0.35">
      <c r="A24" s="54" t="s">
        <v>72</v>
      </c>
      <c r="B24" s="55"/>
      <c r="C24" s="55"/>
      <c r="D24" s="56"/>
      <c r="E24" s="57" t="s">
        <v>18</v>
      </c>
      <c r="F24" s="58">
        <v>1099</v>
      </c>
      <c r="G24" s="59"/>
      <c r="H24" s="60">
        <f t="shared" ref="H24:H25" si="1">G24*F24</f>
        <v>0</v>
      </c>
    </row>
    <row r="25" spans="1:38" s="65" customFormat="1" ht="40.5" customHeight="1" x14ac:dyDescent="0.35">
      <c r="A25" s="61" t="s">
        <v>21</v>
      </c>
      <c r="B25" s="62"/>
      <c r="C25" s="62"/>
      <c r="D25" s="62"/>
      <c r="E25" s="31">
        <v>9780134885902</v>
      </c>
      <c r="F25" s="63">
        <v>425</v>
      </c>
      <c r="G25" s="64"/>
      <c r="H25" s="60">
        <f t="shared" si="1"/>
        <v>0</v>
      </c>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1:38" s="27" customFormat="1" ht="25.25" customHeight="1" x14ac:dyDescent="0.35">
      <c r="A26" s="109" t="s">
        <v>64</v>
      </c>
      <c r="B26" s="110"/>
      <c r="C26" s="110"/>
      <c r="D26" s="110"/>
      <c r="E26" s="110"/>
      <c r="F26" s="110"/>
      <c r="G26" s="110"/>
      <c r="H26" s="110"/>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row>
    <row r="27" spans="1:38" s="7" customFormat="1" ht="42.75" customHeight="1" x14ac:dyDescent="0.35">
      <c r="A27" s="54" t="s">
        <v>89</v>
      </c>
      <c r="B27" s="55"/>
      <c r="C27" s="55"/>
      <c r="D27" s="56"/>
      <c r="E27" s="57" t="s">
        <v>19</v>
      </c>
      <c r="F27" s="66">
        <v>1099</v>
      </c>
      <c r="G27" s="59"/>
      <c r="H27" s="60">
        <f t="shared" ref="H27:H28" si="2">G27*F27</f>
        <v>0</v>
      </c>
    </row>
    <row r="28" spans="1:38" s="69" customFormat="1" ht="39" customHeight="1" x14ac:dyDescent="0.35">
      <c r="A28" s="54" t="s">
        <v>90</v>
      </c>
      <c r="B28" s="55"/>
      <c r="C28" s="55"/>
      <c r="D28" s="56"/>
      <c r="E28" s="46" t="s">
        <v>16</v>
      </c>
      <c r="F28" s="67">
        <v>695</v>
      </c>
      <c r="G28" s="33"/>
      <c r="H28" s="34">
        <f t="shared" si="2"/>
        <v>0</v>
      </c>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row>
    <row r="29" spans="1:38" s="7" customFormat="1" ht="46" customHeight="1" x14ac:dyDescent="0.35">
      <c r="A29" s="70" t="s">
        <v>79</v>
      </c>
      <c r="B29" s="29"/>
      <c r="C29" s="29"/>
      <c r="D29" s="30"/>
      <c r="E29" s="31">
        <v>9780135335345</v>
      </c>
      <c r="F29" s="63">
        <v>25</v>
      </c>
      <c r="G29" s="59"/>
      <c r="H29" s="60">
        <f>G29*F29</f>
        <v>0</v>
      </c>
    </row>
    <row r="30" spans="1:38" s="27" customFormat="1" x14ac:dyDescent="0.35">
      <c r="A30" s="109" t="s">
        <v>65</v>
      </c>
      <c r="B30" s="110"/>
      <c r="C30" s="110"/>
      <c r="D30" s="110"/>
      <c r="E30" s="110"/>
      <c r="F30" s="110"/>
      <c r="G30" s="110"/>
      <c r="H30" s="110"/>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row>
    <row r="31" spans="1:38" s="7" customFormat="1" ht="42.5" customHeight="1" x14ac:dyDescent="0.35">
      <c r="A31" s="54" t="s">
        <v>91</v>
      </c>
      <c r="B31" s="55"/>
      <c r="C31" s="55"/>
      <c r="D31" s="56"/>
      <c r="E31" s="57" t="s">
        <v>20</v>
      </c>
      <c r="F31" s="66">
        <v>1099</v>
      </c>
      <c r="G31" s="59"/>
      <c r="H31" s="60">
        <f t="shared" ref="H31:H32" si="3">G31*F31</f>
        <v>0</v>
      </c>
    </row>
    <row r="32" spans="1:38" s="43" customFormat="1" ht="39" customHeight="1" x14ac:dyDescent="0.35">
      <c r="A32" s="54" t="s">
        <v>92</v>
      </c>
      <c r="B32" s="55"/>
      <c r="C32" s="55"/>
      <c r="D32" s="56"/>
      <c r="E32" s="71">
        <v>9780134884189</v>
      </c>
      <c r="F32" s="67">
        <v>695</v>
      </c>
      <c r="G32" s="33"/>
      <c r="H32" s="34">
        <f t="shared" si="3"/>
        <v>0</v>
      </c>
      <c r="I32" s="7"/>
      <c r="J32" s="7"/>
      <c r="K32" s="7"/>
      <c r="L32" s="7"/>
      <c r="M32" s="7"/>
      <c r="N32" s="7"/>
      <c r="O32" s="7"/>
      <c r="P32" s="7"/>
      <c r="Q32" s="7"/>
      <c r="R32" s="7"/>
      <c r="S32" s="7"/>
      <c r="T32" s="7"/>
      <c r="U32" s="7"/>
      <c r="V32" s="7"/>
      <c r="W32" s="7"/>
      <c r="X32" s="7"/>
      <c r="Y32" s="7"/>
      <c r="Z32" s="7"/>
      <c r="AA32" s="7"/>
    </row>
    <row r="33" spans="1:38" s="7" customFormat="1" ht="46" customHeight="1" x14ac:dyDescent="0.35">
      <c r="A33" s="70" t="s">
        <v>80</v>
      </c>
      <c r="B33" s="29"/>
      <c r="C33" s="29"/>
      <c r="D33" s="30"/>
      <c r="E33" s="31">
        <v>9780135335345</v>
      </c>
      <c r="F33" s="63">
        <v>25</v>
      </c>
      <c r="G33" s="59"/>
      <c r="H33" s="60">
        <f>G33*F33</f>
        <v>0</v>
      </c>
    </row>
    <row r="34" spans="1:38" s="27" customFormat="1" ht="29.5" customHeight="1" x14ac:dyDescent="0.35">
      <c r="A34" s="109" t="s">
        <v>66</v>
      </c>
      <c r="B34" s="110"/>
      <c r="C34" s="110"/>
      <c r="D34" s="110"/>
      <c r="E34" s="110"/>
      <c r="F34" s="110"/>
      <c r="G34" s="110"/>
      <c r="H34" s="110"/>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6"/>
    </row>
    <row r="35" spans="1:38" s="7" customFormat="1" ht="42.75" customHeight="1" x14ac:dyDescent="0.35">
      <c r="A35" s="54" t="s">
        <v>93</v>
      </c>
      <c r="B35" s="55"/>
      <c r="C35" s="55"/>
      <c r="D35" s="56"/>
      <c r="E35" s="71">
        <v>9780134885896</v>
      </c>
      <c r="F35" s="66">
        <v>1099</v>
      </c>
      <c r="G35" s="59"/>
      <c r="H35" s="60">
        <f t="shared" ref="H35:H36" si="4">G35*F35</f>
        <v>0</v>
      </c>
    </row>
    <row r="36" spans="1:38" s="43" customFormat="1" ht="39" customHeight="1" x14ac:dyDescent="0.35">
      <c r="A36" s="54" t="s">
        <v>94</v>
      </c>
      <c r="B36" s="55"/>
      <c r="C36" s="55"/>
      <c r="D36" s="56"/>
      <c r="E36" s="71">
        <v>9780137297221</v>
      </c>
      <c r="F36" s="67">
        <v>399</v>
      </c>
      <c r="G36" s="33"/>
      <c r="H36" s="34">
        <f t="shared" si="4"/>
        <v>0</v>
      </c>
      <c r="I36" s="7"/>
      <c r="J36" s="7"/>
      <c r="K36" s="7"/>
      <c r="L36" s="7"/>
      <c r="M36" s="7"/>
      <c r="N36" s="7"/>
      <c r="O36" s="7"/>
      <c r="P36" s="7"/>
      <c r="Q36" s="7"/>
      <c r="R36" s="7"/>
      <c r="S36" s="7"/>
      <c r="T36" s="7"/>
      <c r="U36" s="7"/>
      <c r="V36" s="7"/>
      <c r="W36" s="7"/>
      <c r="X36" s="7"/>
      <c r="Y36" s="7"/>
      <c r="Z36" s="7"/>
      <c r="AA36" s="7"/>
    </row>
    <row r="37" spans="1:38" s="7" customFormat="1" ht="46" customHeight="1" x14ac:dyDescent="0.35">
      <c r="A37" s="70" t="s">
        <v>68</v>
      </c>
      <c r="B37" s="29"/>
      <c r="C37" s="29"/>
      <c r="D37" s="30"/>
      <c r="E37" s="31">
        <v>9780136762225</v>
      </c>
      <c r="F37" s="63">
        <v>25</v>
      </c>
      <c r="G37" s="59"/>
      <c r="H37" s="60">
        <f>G37*F37</f>
        <v>0</v>
      </c>
    </row>
    <row r="38" spans="1:38" s="7" customFormat="1" ht="46" customHeight="1" x14ac:dyDescent="0.35">
      <c r="A38" s="70" t="s">
        <v>85</v>
      </c>
      <c r="B38" s="29"/>
      <c r="C38" s="29"/>
      <c r="D38" s="30"/>
      <c r="E38" s="31">
        <v>9780135345986</v>
      </c>
      <c r="F38" s="63">
        <v>13.27</v>
      </c>
      <c r="G38" s="59"/>
      <c r="H38" s="60">
        <f>G38*F38</f>
        <v>0</v>
      </c>
    </row>
    <row r="39" spans="1:38" s="7" customFormat="1" ht="46" customHeight="1" x14ac:dyDescent="0.35">
      <c r="A39" s="70" t="s">
        <v>84</v>
      </c>
      <c r="B39" s="29"/>
      <c r="C39" s="29"/>
      <c r="D39" s="30"/>
      <c r="E39" s="31">
        <v>9780135345993</v>
      </c>
      <c r="F39" s="63">
        <v>39.93</v>
      </c>
      <c r="G39" s="59"/>
      <c r="H39" s="60">
        <f>G39*F39</f>
        <v>0</v>
      </c>
    </row>
    <row r="40" spans="1:38" s="27" customFormat="1" ht="29.5" customHeight="1" x14ac:dyDescent="0.35">
      <c r="A40" s="109" t="s">
        <v>67</v>
      </c>
      <c r="B40" s="110"/>
      <c r="C40" s="110"/>
      <c r="D40" s="110"/>
      <c r="E40" s="110"/>
      <c r="F40" s="110"/>
      <c r="G40" s="110"/>
      <c r="H40" s="110"/>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6"/>
    </row>
    <row r="41" spans="1:38" s="7" customFormat="1" ht="38.15" customHeight="1" x14ac:dyDescent="0.35">
      <c r="A41" s="70" t="s">
        <v>70</v>
      </c>
      <c r="B41" s="29"/>
      <c r="C41" s="29"/>
      <c r="D41" s="30"/>
      <c r="E41" s="31">
        <v>9780136762225</v>
      </c>
      <c r="F41" s="63">
        <v>25</v>
      </c>
      <c r="G41" s="59"/>
      <c r="H41" s="60">
        <f t="shared" ref="H41" si="5">G41*F41</f>
        <v>0</v>
      </c>
    </row>
    <row r="42" spans="1:38" s="7" customFormat="1" ht="38.15" customHeight="1" x14ac:dyDescent="0.35">
      <c r="A42" s="72" t="s">
        <v>87</v>
      </c>
      <c r="B42" s="73"/>
      <c r="C42" s="73"/>
      <c r="D42" s="73"/>
      <c r="E42" s="31">
        <v>9780135346020</v>
      </c>
      <c r="F42" s="63">
        <v>13.27</v>
      </c>
      <c r="G42" s="59"/>
      <c r="H42" s="60">
        <f>G42*F42</f>
        <v>0</v>
      </c>
    </row>
    <row r="43" spans="1:38" s="7" customFormat="1" ht="38.15" customHeight="1" x14ac:dyDescent="0.35">
      <c r="A43" s="72" t="s">
        <v>86</v>
      </c>
      <c r="B43" s="73"/>
      <c r="C43" s="73"/>
      <c r="D43" s="73"/>
      <c r="E43" s="31">
        <v>9780135346044</v>
      </c>
      <c r="F43" s="63">
        <v>39.93</v>
      </c>
      <c r="G43" s="59"/>
      <c r="H43" s="60">
        <f>G43*F43</f>
        <v>0</v>
      </c>
    </row>
    <row r="44" spans="1:38" s="27" customFormat="1" ht="29.5" customHeight="1" x14ac:dyDescent="0.35">
      <c r="A44" s="116" t="s">
        <v>69</v>
      </c>
      <c r="B44" s="116"/>
      <c r="C44" s="116"/>
      <c r="D44" s="116"/>
      <c r="E44" s="116"/>
      <c r="F44" s="116"/>
      <c r="G44" s="116"/>
      <c r="H44" s="116"/>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6"/>
    </row>
    <row r="45" spans="1:38" s="7" customFormat="1" ht="38.15" customHeight="1" x14ac:dyDescent="0.35">
      <c r="A45" s="72" t="s">
        <v>74</v>
      </c>
      <c r="B45" s="73"/>
      <c r="C45" s="73"/>
      <c r="D45" s="73"/>
      <c r="E45" s="31">
        <v>9780138164744</v>
      </c>
      <c r="F45" s="63">
        <v>25</v>
      </c>
      <c r="G45" s="59"/>
      <c r="H45" s="60">
        <f t="shared" ref="H45" si="6">G45*F45</f>
        <v>0</v>
      </c>
    </row>
    <row r="46" spans="1:38" s="7" customFormat="1" ht="38.15" customHeight="1" x14ac:dyDescent="0.35">
      <c r="A46" s="72" t="s">
        <v>95</v>
      </c>
      <c r="B46" s="73"/>
      <c r="C46" s="73"/>
      <c r="D46" s="73"/>
      <c r="E46" s="31">
        <v>9780135450918</v>
      </c>
      <c r="F46" s="63">
        <v>13.27</v>
      </c>
      <c r="G46" s="59"/>
      <c r="H46" s="60">
        <f>G46*F46</f>
        <v>0</v>
      </c>
    </row>
    <row r="47" spans="1:38" s="7" customFormat="1" ht="38.15" customHeight="1" x14ac:dyDescent="0.35">
      <c r="A47" s="72" t="s">
        <v>96</v>
      </c>
      <c r="B47" s="73"/>
      <c r="C47" s="73"/>
      <c r="D47" s="73"/>
      <c r="E47" s="31">
        <v>9780135450888</v>
      </c>
      <c r="F47" s="63">
        <v>39.93</v>
      </c>
      <c r="G47" s="59"/>
      <c r="H47" s="60">
        <f>G47*F47</f>
        <v>0</v>
      </c>
    </row>
    <row r="48" spans="1:38" s="27" customFormat="1" ht="29.5" customHeight="1" x14ac:dyDescent="0.35">
      <c r="A48" s="116" t="s">
        <v>71</v>
      </c>
      <c r="B48" s="116"/>
      <c r="C48" s="116"/>
      <c r="D48" s="116"/>
      <c r="E48" s="116"/>
      <c r="F48" s="116"/>
      <c r="G48" s="116"/>
      <c r="H48" s="116"/>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6"/>
    </row>
    <row r="49" spans="1:8" s="7" customFormat="1" ht="38.15" customHeight="1" x14ac:dyDescent="0.35">
      <c r="A49" s="72" t="s">
        <v>75</v>
      </c>
      <c r="B49" s="73"/>
      <c r="C49" s="73"/>
      <c r="D49" s="73"/>
      <c r="E49" s="31">
        <v>9780138164744</v>
      </c>
      <c r="F49" s="63">
        <v>25</v>
      </c>
      <c r="G49" s="59"/>
      <c r="H49" s="60">
        <f t="shared" ref="H49" si="7">G49*F49</f>
        <v>0</v>
      </c>
    </row>
    <row r="50" spans="1:8" s="7" customFormat="1" ht="38.15" customHeight="1" x14ac:dyDescent="0.35">
      <c r="A50" s="72" t="s">
        <v>97</v>
      </c>
      <c r="B50" s="73"/>
      <c r="C50" s="73"/>
      <c r="D50" s="73"/>
      <c r="E50" s="31">
        <v>9780135450741</v>
      </c>
      <c r="F50" s="63">
        <v>13.27</v>
      </c>
      <c r="G50" s="59"/>
      <c r="H50" s="60">
        <f>G50*F50</f>
        <v>0</v>
      </c>
    </row>
    <row r="51" spans="1:8" s="7" customFormat="1" ht="38.15" customHeight="1" x14ac:dyDescent="0.35">
      <c r="A51" s="72" t="s">
        <v>98</v>
      </c>
      <c r="B51" s="73"/>
      <c r="C51" s="73"/>
      <c r="D51" s="73"/>
      <c r="E51" s="31">
        <v>9780135450734</v>
      </c>
      <c r="F51" s="63">
        <v>39.93</v>
      </c>
      <c r="G51" s="59"/>
      <c r="H51" s="60">
        <f>G51*F51</f>
        <v>0</v>
      </c>
    </row>
    <row r="52" spans="1:8" s="7" customFormat="1" ht="26.25" customHeight="1" x14ac:dyDescent="0.35">
      <c r="A52" s="117" t="s">
        <v>22</v>
      </c>
      <c r="B52" s="118"/>
      <c r="C52" s="118"/>
      <c r="D52" s="118"/>
      <c r="E52" s="118"/>
      <c r="F52" s="118"/>
      <c r="G52" s="118"/>
      <c r="H52" s="119"/>
    </row>
    <row r="53" spans="1:8" s="7" customFormat="1" ht="35" customHeight="1" x14ac:dyDescent="0.35">
      <c r="A53" s="49" t="s">
        <v>99</v>
      </c>
      <c r="B53" s="50"/>
      <c r="C53" s="50"/>
      <c r="D53" s="51"/>
      <c r="E53" s="74">
        <v>9780135370179</v>
      </c>
      <c r="F53" s="47">
        <v>92</v>
      </c>
      <c r="G53" s="39"/>
      <c r="H53" s="53">
        <f t="shared" ref="H53:H56" si="8">F53*G53</f>
        <v>0</v>
      </c>
    </row>
    <row r="54" spans="1:8" s="7" customFormat="1" ht="30.5" customHeight="1" x14ac:dyDescent="0.35">
      <c r="A54" s="49" t="s">
        <v>100</v>
      </c>
      <c r="B54" s="50"/>
      <c r="C54" s="50"/>
      <c r="D54" s="51"/>
      <c r="E54" s="74">
        <v>9780325161044</v>
      </c>
      <c r="F54" s="47">
        <v>65.5</v>
      </c>
      <c r="G54" s="39"/>
      <c r="H54" s="53">
        <f t="shared" si="8"/>
        <v>0</v>
      </c>
    </row>
    <row r="55" spans="1:8" s="7" customFormat="1" ht="25.5" customHeight="1" x14ac:dyDescent="0.35">
      <c r="A55" s="49" t="s">
        <v>88</v>
      </c>
      <c r="B55" s="50"/>
      <c r="C55" s="50"/>
      <c r="D55" s="51"/>
      <c r="E55" s="74">
        <v>9780325160313</v>
      </c>
      <c r="F55" s="47">
        <v>75.400000000000006</v>
      </c>
      <c r="G55" s="39"/>
      <c r="H55" s="53">
        <f t="shared" si="8"/>
        <v>0</v>
      </c>
    </row>
    <row r="56" spans="1:8" s="7" customFormat="1" ht="28.5" customHeight="1" x14ac:dyDescent="0.35">
      <c r="A56" s="49" t="s">
        <v>81</v>
      </c>
      <c r="B56" s="50"/>
      <c r="C56" s="50"/>
      <c r="D56" s="51"/>
      <c r="E56" s="74">
        <v>9780325137568</v>
      </c>
      <c r="F56" s="47">
        <v>38.25</v>
      </c>
      <c r="G56" s="39"/>
      <c r="H56" s="53">
        <f t="shared" si="8"/>
        <v>0</v>
      </c>
    </row>
    <row r="57" spans="1:8" s="7" customFormat="1" ht="27" customHeight="1" x14ac:dyDescent="0.35">
      <c r="A57" s="28" t="s">
        <v>29</v>
      </c>
      <c r="B57" s="29"/>
      <c r="C57" s="29"/>
      <c r="D57" s="30"/>
      <c r="E57" s="75" t="s">
        <v>30</v>
      </c>
      <c r="F57" s="76">
        <v>164.75</v>
      </c>
      <c r="G57" s="77"/>
      <c r="H57" s="60">
        <f>G57*F57</f>
        <v>0</v>
      </c>
    </row>
    <row r="58" spans="1:8" s="7" customFormat="1" ht="27" customHeight="1" x14ac:dyDescent="0.35">
      <c r="A58" s="28" t="s">
        <v>31</v>
      </c>
      <c r="B58" s="29"/>
      <c r="C58" s="29"/>
      <c r="D58" s="30"/>
      <c r="E58" s="75" t="s">
        <v>32</v>
      </c>
      <c r="F58" s="76">
        <v>27</v>
      </c>
      <c r="G58" s="77"/>
      <c r="H58" s="60">
        <f t="shared" ref="H58:H61" si="9">G58*F58</f>
        <v>0</v>
      </c>
    </row>
    <row r="59" spans="1:8" s="7" customFormat="1" ht="53.5" customHeight="1" x14ac:dyDescent="0.35">
      <c r="A59" s="28" t="s">
        <v>33</v>
      </c>
      <c r="B59" s="29"/>
      <c r="C59" s="29"/>
      <c r="D59" s="30"/>
      <c r="E59" s="75" t="s">
        <v>34</v>
      </c>
      <c r="F59" s="76">
        <v>88.25</v>
      </c>
      <c r="G59" s="77"/>
      <c r="H59" s="60">
        <f t="shared" si="9"/>
        <v>0</v>
      </c>
    </row>
    <row r="60" spans="1:8" s="7" customFormat="1" ht="53.5" customHeight="1" x14ac:dyDescent="0.35">
      <c r="A60" s="28" t="s">
        <v>35</v>
      </c>
      <c r="B60" s="29"/>
      <c r="C60" s="29"/>
      <c r="D60" s="30"/>
      <c r="E60" s="75" t="s">
        <v>36</v>
      </c>
      <c r="F60" s="76">
        <v>79.25</v>
      </c>
      <c r="G60" s="77"/>
      <c r="H60" s="60">
        <f t="shared" si="9"/>
        <v>0</v>
      </c>
    </row>
    <row r="61" spans="1:8" s="7" customFormat="1" ht="40.75" customHeight="1" x14ac:dyDescent="0.35">
      <c r="A61" s="28" t="s">
        <v>37</v>
      </c>
      <c r="B61" s="29"/>
      <c r="C61" s="29"/>
      <c r="D61" s="30"/>
      <c r="E61" s="75" t="s">
        <v>38</v>
      </c>
      <c r="F61" s="78">
        <v>69.95</v>
      </c>
      <c r="G61" s="77"/>
      <c r="H61" s="60">
        <f t="shared" si="9"/>
        <v>0</v>
      </c>
    </row>
    <row r="62" spans="1:8" s="7" customFormat="1" ht="40.75" customHeight="1" x14ac:dyDescent="0.35">
      <c r="A62" s="28" t="s">
        <v>39</v>
      </c>
      <c r="B62" s="29"/>
      <c r="C62" s="29"/>
      <c r="D62" s="30"/>
      <c r="E62" s="79" t="s">
        <v>40</v>
      </c>
      <c r="F62" s="78">
        <v>84</v>
      </c>
      <c r="G62" s="77"/>
      <c r="H62" s="60">
        <f t="shared" ref="H62:H66" si="10">G62*F62</f>
        <v>0</v>
      </c>
    </row>
    <row r="63" spans="1:8" s="7" customFormat="1" ht="40.75" customHeight="1" x14ac:dyDescent="0.35">
      <c r="A63" s="28" t="s">
        <v>58</v>
      </c>
      <c r="B63" s="29"/>
      <c r="C63" s="29"/>
      <c r="D63" s="30"/>
      <c r="E63" s="31">
        <v>9780135778296</v>
      </c>
      <c r="F63" s="78">
        <v>118.14</v>
      </c>
      <c r="G63" s="77"/>
      <c r="H63" s="60">
        <f t="shared" si="10"/>
        <v>0</v>
      </c>
    </row>
    <row r="64" spans="1:8" s="7" customFormat="1" ht="40.75" customHeight="1" x14ac:dyDescent="0.35">
      <c r="A64" s="28" t="s">
        <v>41</v>
      </c>
      <c r="B64" s="29"/>
      <c r="C64" s="29"/>
      <c r="D64" s="30"/>
      <c r="E64" s="31">
        <v>9780321756152</v>
      </c>
      <c r="F64" s="78">
        <v>67.5</v>
      </c>
      <c r="G64" s="77"/>
      <c r="H64" s="60">
        <f t="shared" si="10"/>
        <v>0</v>
      </c>
    </row>
    <row r="65" spans="1:8" s="7" customFormat="1" ht="40.75" customHeight="1" x14ac:dyDescent="0.35">
      <c r="A65" s="28" t="s">
        <v>42</v>
      </c>
      <c r="B65" s="29"/>
      <c r="C65" s="29"/>
      <c r="D65" s="30"/>
      <c r="E65" s="31">
        <v>9780134153483</v>
      </c>
      <c r="F65" s="63">
        <v>73</v>
      </c>
      <c r="G65" s="77"/>
      <c r="H65" s="60">
        <f t="shared" si="10"/>
        <v>0</v>
      </c>
    </row>
    <row r="66" spans="1:8" s="7" customFormat="1" ht="40.75" customHeight="1" x14ac:dyDescent="0.35">
      <c r="A66" s="28" t="s">
        <v>43</v>
      </c>
      <c r="B66" s="29"/>
      <c r="C66" s="29"/>
      <c r="D66" s="30"/>
      <c r="E66" s="31">
        <v>9780133760569</v>
      </c>
      <c r="F66" s="63">
        <v>57.75</v>
      </c>
      <c r="G66" s="77"/>
      <c r="H66" s="60">
        <f t="shared" si="10"/>
        <v>0</v>
      </c>
    </row>
    <row r="67" spans="1:8" s="7" customFormat="1" ht="44" customHeight="1" x14ac:dyDescent="0.35">
      <c r="A67" s="120" t="s">
        <v>23</v>
      </c>
      <c r="B67" s="120"/>
      <c r="C67" s="120"/>
      <c r="D67" s="120"/>
      <c r="E67" s="120"/>
      <c r="F67" s="120"/>
      <c r="G67" s="120"/>
      <c r="H67" s="120"/>
    </row>
    <row r="68" spans="1:8" s="7" customFormat="1" ht="94.5" customHeight="1" x14ac:dyDescent="0.35">
      <c r="A68" s="80" t="s">
        <v>24</v>
      </c>
      <c r="B68" s="80"/>
      <c r="C68" s="80"/>
      <c r="D68" s="80"/>
      <c r="E68" s="71">
        <v>9780135439159</v>
      </c>
      <c r="F68" s="63">
        <v>550</v>
      </c>
      <c r="G68" s="81"/>
      <c r="H68" s="60">
        <f t="shared" ref="H68:H72" si="11">G68*F68</f>
        <v>0</v>
      </c>
    </row>
    <row r="69" spans="1:8" s="7" customFormat="1" ht="94" customHeight="1" x14ac:dyDescent="0.35">
      <c r="A69" s="80" t="s">
        <v>25</v>
      </c>
      <c r="B69" s="80"/>
      <c r="C69" s="80"/>
      <c r="D69" s="80"/>
      <c r="E69" s="71">
        <v>9780135889053</v>
      </c>
      <c r="F69" s="63">
        <v>1100</v>
      </c>
      <c r="G69" s="81"/>
      <c r="H69" s="60">
        <f t="shared" si="11"/>
        <v>0</v>
      </c>
    </row>
    <row r="70" spans="1:8" s="7" customFormat="1" ht="99" customHeight="1" x14ac:dyDescent="0.35">
      <c r="A70" s="80" t="s">
        <v>26</v>
      </c>
      <c r="B70" s="80"/>
      <c r="C70" s="80"/>
      <c r="D70" s="80"/>
      <c r="E70" s="71">
        <v>9780135439388</v>
      </c>
      <c r="F70" s="63">
        <v>3200</v>
      </c>
      <c r="G70" s="59"/>
      <c r="H70" s="60">
        <f t="shared" si="11"/>
        <v>0</v>
      </c>
    </row>
    <row r="71" spans="1:8" s="7" customFormat="1" ht="94.5" customHeight="1" x14ac:dyDescent="0.35">
      <c r="A71" s="80" t="s">
        <v>27</v>
      </c>
      <c r="B71" s="80"/>
      <c r="C71" s="80"/>
      <c r="D71" s="80"/>
      <c r="E71" s="71">
        <v>9780136580379</v>
      </c>
      <c r="F71" s="63">
        <v>6400</v>
      </c>
      <c r="G71" s="59"/>
      <c r="H71" s="60">
        <f t="shared" si="11"/>
        <v>0</v>
      </c>
    </row>
    <row r="72" spans="1:8" s="7" customFormat="1" ht="95.5" customHeight="1" x14ac:dyDescent="0.35">
      <c r="A72" s="80" t="s">
        <v>28</v>
      </c>
      <c r="B72" s="80"/>
      <c r="C72" s="80"/>
      <c r="D72" s="80"/>
      <c r="E72" s="71">
        <v>9780135439128</v>
      </c>
      <c r="F72" s="63">
        <v>1100</v>
      </c>
      <c r="G72" s="81"/>
      <c r="H72" s="60">
        <f t="shared" si="11"/>
        <v>0</v>
      </c>
    </row>
    <row r="73" spans="1:8" s="7" customFormat="1" ht="142.5" customHeight="1" x14ac:dyDescent="0.35">
      <c r="A73" s="28" t="s">
        <v>44</v>
      </c>
      <c r="B73" s="29"/>
      <c r="C73" s="29"/>
      <c r="D73" s="30"/>
      <c r="E73" s="75" t="s">
        <v>45</v>
      </c>
      <c r="F73" s="76">
        <v>2100</v>
      </c>
      <c r="G73" s="77"/>
      <c r="H73" s="60">
        <f>G73*F73</f>
        <v>0</v>
      </c>
    </row>
    <row r="74" spans="1:8" s="7" customFormat="1" ht="139.5" customHeight="1" x14ac:dyDescent="0.35">
      <c r="A74" s="28" t="s">
        <v>46</v>
      </c>
      <c r="B74" s="29"/>
      <c r="C74" s="29"/>
      <c r="D74" s="30"/>
      <c r="E74" s="75" t="s">
        <v>47</v>
      </c>
      <c r="F74" s="76">
        <v>4200</v>
      </c>
      <c r="G74" s="77"/>
      <c r="H74" s="60">
        <f t="shared" ref="H74:H76" si="12">G74*F74</f>
        <v>0</v>
      </c>
    </row>
    <row r="75" spans="1:8" s="7" customFormat="1" ht="142.5" customHeight="1" x14ac:dyDescent="0.35">
      <c r="A75" s="28" t="s">
        <v>48</v>
      </c>
      <c r="B75" s="29"/>
      <c r="C75" s="29"/>
      <c r="D75" s="30"/>
      <c r="E75" s="75" t="s">
        <v>49</v>
      </c>
      <c r="F75" s="76">
        <v>4000</v>
      </c>
      <c r="G75" s="77"/>
      <c r="H75" s="60">
        <f t="shared" si="12"/>
        <v>0</v>
      </c>
    </row>
    <row r="76" spans="1:8" s="7" customFormat="1" ht="140" customHeight="1" x14ac:dyDescent="0.35">
      <c r="A76" s="28" t="s">
        <v>53</v>
      </c>
      <c r="B76" s="29"/>
      <c r="C76" s="29"/>
      <c r="D76" s="30"/>
      <c r="E76" s="75" t="s">
        <v>50</v>
      </c>
      <c r="F76" s="76">
        <v>3500</v>
      </c>
      <c r="G76" s="77"/>
      <c r="H76" s="60">
        <f t="shared" si="12"/>
        <v>0</v>
      </c>
    </row>
    <row r="77" spans="1:8" s="7" customFormat="1" ht="24" customHeight="1" x14ac:dyDescent="0.35">
      <c r="A77" s="82"/>
      <c r="B77" s="82"/>
      <c r="C77" s="82"/>
      <c r="D77" s="83"/>
      <c r="E77" s="84"/>
      <c r="F77" s="85"/>
      <c r="G77" s="86" t="s">
        <v>51</v>
      </c>
      <c r="H77" s="87">
        <f>SUM(H15:H76)</f>
        <v>0</v>
      </c>
    </row>
    <row r="78" spans="1:8" s="7" customFormat="1" ht="22.75" customHeight="1" x14ac:dyDescent="0.35">
      <c r="A78" s="82"/>
      <c r="B78" s="82"/>
      <c r="C78" s="82"/>
      <c r="D78" s="88"/>
      <c r="E78" s="89"/>
      <c r="F78" s="85"/>
      <c r="G78" s="90" t="s">
        <v>52</v>
      </c>
      <c r="H78" s="91">
        <f>H77*0.05</f>
        <v>0</v>
      </c>
    </row>
    <row r="79" spans="1:8" s="7" customFormat="1" ht="22.75" customHeight="1" x14ac:dyDescent="0.35">
      <c r="A79" s="82"/>
      <c r="B79" s="82"/>
      <c r="C79" s="82"/>
      <c r="D79" s="92"/>
      <c r="E79" s="93"/>
      <c r="F79" s="85"/>
      <c r="G79" s="94" t="s">
        <v>56</v>
      </c>
      <c r="H79" s="91">
        <f>H77*0.07</f>
        <v>0</v>
      </c>
    </row>
    <row r="80" spans="1:8" s="7" customFormat="1" ht="22.75" customHeight="1" x14ac:dyDescent="0.85">
      <c r="A80" s="82"/>
      <c r="B80" s="82"/>
      <c r="C80" s="82"/>
      <c r="D80" s="84"/>
      <c r="E80" s="95"/>
      <c r="F80" s="95"/>
      <c r="G80" s="96" t="s">
        <v>55</v>
      </c>
      <c r="H80" s="91">
        <f>SUM(H77:H79)</f>
        <v>0</v>
      </c>
    </row>
    <row r="81" spans="1:20" s="7" customFormat="1" ht="18" customHeight="1" x14ac:dyDescent="0.35">
      <c r="A81" s="82"/>
      <c r="B81" s="85"/>
      <c r="C81" s="85"/>
      <c r="D81" s="97"/>
      <c r="E81" s="97"/>
      <c r="F81" s="97"/>
      <c r="G81" s="97"/>
      <c r="H81" s="98" t="s">
        <v>54</v>
      </c>
    </row>
    <row r="82" spans="1:20" s="7" customFormat="1" ht="18" customHeight="1" x14ac:dyDescent="0.35">
      <c r="A82" s="82"/>
      <c r="B82" s="85"/>
      <c r="C82" s="85"/>
      <c r="D82" s="99"/>
      <c r="E82" s="99"/>
      <c r="F82" s="99"/>
      <c r="G82" s="99"/>
      <c r="H82" s="98" t="s">
        <v>101</v>
      </c>
    </row>
    <row r="83" spans="1:20" s="7" customFormat="1" ht="18" customHeight="1" x14ac:dyDescent="0.35">
      <c r="A83" s="82"/>
      <c r="B83" s="82"/>
      <c r="C83" s="85"/>
      <c r="D83" s="99"/>
      <c r="E83" s="99"/>
      <c r="F83" s="99"/>
      <c r="G83" s="99"/>
      <c r="H83" s="98" t="s">
        <v>102</v>
      </c>
    </row>
    <row r="84" spans="1:20" s="85" customFormat="1" ht="20.25" customHeight="1" x14ac:dyDescent="0.85">
      <c r="A84" s="2"/>
      <c r="B84" s="2"/>
      <c r="C84" s="100"/>
      <c r="D84" s="2"/>
      <c r="E84" s="2"/>
      <c r="F84" s="2"/>
      <c r="G84" s="2"/>
      <c r="H84" s="2"/>
      <c r="I84" s="8"/>
      <c r="J84" s="8"/>
      <c r="K84" s="8"/>
      <c r="L84" s="8"/>
      <c r="M84" s="8"/>
      <c r="N84" s="8"/>
      <c r="O84" s="8"/>
      <c r="P84" s="8"/>
      <c r="Q84" s="8"/>
      <c r="R84" s="8"/>
      <c r="S84" s="8"/>
      <c r="T84" s="8"/>
    </row>
    <row r="85" spans="1:20" s="85" customFormat="1" ht="13.75" customHeight="1" x14ac:dyDescent="0.85">
      <c r="A85" s="2"/>
      <c r="B85" s="2"/>
      <c r="C85" s="100"/>
      <c r="D85" s="2"/>
      <c r="E85" s="2"/>
      <c r="F85" s="2"/>
      <c r="G85" s="2"/>
      <c r="H85" s="2"/>
      <c r="I85" s="8"/>
      <c r="J85" s="8"/>
      <c r="K85" s="8"/>
      <c r="L85" s="8"/>
      <c r="M85" s="8"/>
      <c r="N85" s="8"/>
      <c r="O85" s="8"/>
      <c r="P85" s="8"/>
      <c r="Q85" s="8"/>
      <c r="R85" s="8"/>
      <c r="S85" s="8"/>
      <c r="T85" s="8"/>
    </row>
    <row r="86" spans="1:20" s="85" customFormat="1" ht="28" customHeight="1" x14ac:dyDescent="0.85">
      <c r="A86" s="2"/>
      <c r="B86" s="2"/>
      <c r="C86" s="100"/>
      <c r="D86" s="2"/>
      <c r="E86" s="2"/>
      <c r="F86" s="2"/>
      <c r="G86" s="2"/>
      <c r="H86" s="2"/>
      <c r="I86" s="8"/>
      <c r="J86" s="8"/>
      <c r="K86" s="8"/>
      <c r="L86" s="8"/>
      <c r="M86" s="8"/>
      <c r="N86" s="8"/>
      <c r="O86" s="8"/>
      <c r="P86" s="8"/>
      <c r="Q86" s="8"/>
      <c r="R86" s="8"/>
      <c r="S86" s="8"/>
      <c r="T86" s="8"/>
    </row>
  </sheetData>
  <mergeCells count="84">
    <mergeCell ref="A37:D37"/>
    <mergeCell ref="A13:D13"/>
    <mergeCell ref="A20:H20"/>
    <mergeCell ref="D9:H9"/>
    <mergeCell ref="D10:H10"/>
    <mergeCell ref="A14:H14"/>
    <mergeCell ref="A15:D15"/>
    <mergeCell ref="A10:C10"/>
    <mergeCell ref="A11:C11"/>
    <mergeCell ref="A12:C12"/>
    <mergeCell ref="D11:H11"/>
    <mergeCell ref="D12:H12"/>
    <mergeCell ref="A52:H52"/>
    <mergeCell ref="A40:H40"/>
    <mergeCell ref="A43:D43"/>
    <mergeCell ref="A44:H44"/>
    <mergeCell ref="A45:D45"/>
    <mergeCell ref="A48:H48"/>
    <mergeCell ref="A41:D41"/>
    <mergeCell ref="A42:D42"/>
    <mergeCell ref="A46:D46"/>
    <mergeCell ref="A47:D47"/>
    <mergeCell ref="A50:D50"/>
    <mergeCell ref="A51:D51"/>
    <mergeCell ref="A27:D27"/>
    <mergeCell ref="A31:D31"/>
    <mergeCell ref="A35:D35"/>
    <mergeCell ref="A26:H26"/>
    <mergeCell ref="A29:D29"/>
    <mergeCell ref="A30:H30"/>
    <mergeCell ref="A33:D33"/>
    <mergeCell ref="A17:H17"/>
    <mergeCell ref="A39:D39"/>
    <mergeCell ref="A49:D49"/>
    <mergeCell ref="A55:D55"/>
    <mergeCell ref="A56:D56"/>
    <mergeCell ref="A53:D53"/>
    <mergeCell ref="A38:D38"/>
    <mergeCell ref="A34:H34"/>
    <mergeCell ref="A25:D25"/>
    <mergeCell ref="A32:D32"/>
    <mergeCell ref="A19:D19"/>
    <mergeCell ref="A28:D28"/>
    <mergeCell ref="A24:D24"/>
    <mergeCell ref="A21:D21"/>
    <mergeCell ref="A22:D22"/>
    <mergeCell ref="A36:D36"/>
    <mergeCell ref="A74:D74"/>
    <mergeCell ref="A63:D63"/>
    <mergeCell ref="A64:D64"/>
    <mergeCell ref="A66:D66"/>
    <mergeCell ref="A65:D65"/>
    <mergeCell ref="A62:D62"/>
    <mergeCell ref="A54:D54"/>
    <mergeCell ref="A75:D75"/>
    <mergeCell ref="A76:D76"/>
    <mergeCell ref="A67:H67"/>
    <mergeCell ref="A73:D73"/>
    <mergeCell ref="A68:D68"/>
    <mergeCell ref="A69:D69"/>
    <mergeCell ref="A70:D70"/>
    <mergeCell ref="A71:D71"/>
    <mergeCell ref="A72:D72"/>
    <mergeCell ref="A57:D57"/>
    <mergeCell ref="A61:D61"/>
    <mergeCell ref="A58:D58"/>
    <mergeCell ref="A59:D59"/>
    <mergeCell ref="A60:D60"/>
    <mergeCell ref="A1:H1"/>
    <mergeCell ref="A18:D18"/>
    <mergeCell ref="A23:H23"/>
    <mergeCell ref="A2:H2"/>
    <mergeCell ref="A3:H3"/>
    <mergeCell ref="A6:C6"/>
    <mergeCell ref="A7:C7"/>
    <mergeCell ref="A8:C8"/>
    <mergeCell ref="D6:H6"/>
    <mergeCell ref="D7:H7"/>
    <mergeCell ref="D8:H8"/>
    <mergeCell ref="A16:D16"/>
    <mergeCell ref="A4:H4"/>
    <mergeCell ref="D5:H5"/>
    <mergeCell ref="A5:C5"/>
    <mergeCell ref="A9:C9"/>
  </mergeCells>
  <phoneticPr fontId="2" type="noConversion"/>
  <pageMargins left="0.70866141732283472" right="0.70866141732283472" top="0.74803149606299213" bottom="0.74803149606299213" header="0.31496062992125984" footer="0.31496062992125984"/>
  <pageSetup scale="54" fitToHeight="0" orientation="portrait" horizontalDpi="1200" verticalDpi="1200" copies="3" r:id="rId1"/>
  <rowBreaks count="2" manualBreakCount="2">
    <brk id="27" max="7" man="1"/>
    <brk id="60"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Mikayla Castello</cp:lastModifiedBy>
  <cp:revision/>
  <cp:lastPrinted>2025-09-05T18:28:01Z</cp:lastPrinted>
  <dcterms:created xsi:type="dcterms:W3CDTF">2017-02-07T03:44:06Z</dcterms:created>
  <dcterms:modified xsi:type="dcterms:W3CDTF">2025-09-05T18:28:08Z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