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KIM9SO\Downloads\"/>
    </mc:Choice>
  </mc:AlternateContent>
  <xr:revisionPtr revIDLastSave="0" documentId="13_ncr:1_{DDA4EE83-BF74-43E8-8C83-9B50AF494F5B}" xr6:coauthVersionLast="47" xr6:coauthVersionMax="47" xr10:uidLastSave="{00000000-0000-0000-0000-000000000000}"/>
  <bookViews>
    <workbookView xWindow="6345" yWindow="1425" windowWidth="21900" windowHeight="1338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77" i="1"/>
  <c r="H98" i="1"/>
  <c r="H97" i="1"/>
  <c r="H96" i="1"/>
  <c r="H93" i="1"/>
  <c r="H92" i="1"/>
  <c r="H95" i="1"/>
  <c r="H91" i="1"/>
  <c r="H76" i="1"/>
  <c r="H75" i="1"/>
  <c r="H74" i="1"/>
  <c r="H73" i="1"/>
  <c r="H71" i="1"/>
  <c r="H70" i="1"/>
  <c r="H69" i="1"/>
  <c r="H68" i="1"/>
  <c r="H66" i="1"/>
  <c r="H65" i="1"/>
  <c r="H64" i="1"/>
  <c r="H63" i="1"/>
  <c r="H61" i="1"/>
  <c r="H60" i="1"/>
  <c r="H59" i="1"/>
  <c r="H58" i="1"/>
  <c r="H37" i="1"/>
  <c r="H36" i="1"/>
  <c r="H35" i="1"/>
  <c r="H34" i="1"/>
  <c r="H33" i="1"/>
  <c r="H28" i="1"/>
  <c r="H29" i="1"/>
  <c r="H30" i="1"/>
  <c r="H31" i="1"/>
  <c r="H27" i="1"/>
  <c r="F87" i="1"/>
  <c r="H87" i="1" s="1"/>
  <c r="F86" i="1"/>
  <c r="H86" i="1" s="1"/>
  <c r="H85" i="1"/>
  <c r="H88" i="1" s="1"/>
  <c r="F54" i="1"/>
  <c r="H54" i="1" s="1"/>
  <c r="F53" i="1"/>
  <c r="H53" i="1" s="1"/>
  <c r="F52" i="1"/>
  <c r="H52" i="1" s="1"/>
  <c r="H51" i="1"/>
  <c r="H55" i="1" s="1"/>
  <c r="F48" i="1"/>
  <c r="H48" i="1" s="1"/>
  <c r="F47" i="1"/>
  <c r="H47" i="1" s="1"/>
  <c r="H46" i="1"/>
  <c r="H49" i="1" s="1"/>
  <c r="F23" i="1"/>
  <c r="H23" i="1" s="1"/>
  <c r="H22" i="1"/>
  <c r="H24" i="1" s="1"/>
  <c r="F19" i="1"/>
  <c r="H19" i="1" s="1"/>
  <c r="H18" i="1"/>
  <c r="H20" i="1" s="1"/>
  <c r="H39" i="1" l="1"/>
  <c r="H78" i="1"/>
  <c r="H79" i="1" l="1"/>
  <c r="H40" i="1"/>
  <c r="H41" i="1" s="1"/>
  <c r="H42" i="1"/>
  <c r="H80" i="1" l="1"/>
  <c r="H81" i="1" s="1"/>
  <c r="H99" i="1" l="1"/>
  <c r="H100" i="1" l="1"/>
  <c r="H101" i="1" s="1"/>
  <c r="H102" i="1"/>
</calcChain>
</file>

<file path=xl/sharedStrings.xml><?xml version="1.0" encoding="utf-8"?>
<sst xmlns="http://schemas.openxmlformats.org/spreadsheetml/2006/main" count="186" uniqueCount="80">
  <si>
    <t>Mathology Starter Pack
Purchasing Options for Classrooms</t>
  </si>
  <si>
    <t>Use this order form and contact Customer Service to place an order.</t>
  </si>
  <si>
    <t>Customer Service Team ●Email: school_inquiries@pearsoned.com ●Tel: 1-800-361-6128</t>
  </si>
  <si>
    <t xml:space="preserve">P.O. #: 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</si>
  <si>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</si>
  <si>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</si>
  <si>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</si>
  <si>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</si>
  <si>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</si>
  <si>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</si>
  <si>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</si>
  <si>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</si>
  <si>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</si>
  <si>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Regstration e-mail address: </t>
  </si>
  <si>
    <t>Please note that the 15% print discount is only applicable when purchasing Mathology.ca 1-Year Subscription.</t>
  </si>
  <si>
    <t>Mathology Starter Pack for Grades 1-2</t>
  </si>
  <si>
    <t>Option 1</t>
  </si>
  <si>
    <t>Net Price</t>
  </si>
  <si>
    <t>Discount</t>
  </si>
  <si>
    <t>Discounted Price</t>
  </si>
  <si>
    <t>Qty</t>
  </si>
  <si>
    <t>Total</t>
  </si>
  <si>
    <t>Mathology.ca 1-Year Subscription</t>
  </si>
  <si>
    <t>NA</t>
  </si>
  <si>
    <t>Math Mats</t>
  </si>
  <si>
    <t>Total:</t>
  </si>
  <si>
    <t>Option 2</t>
  </si>
  <si>
    <t>Classroom Activity Kit</t>
  </si>
  <si>
    <t>For Option 1/2, use the ISBNs and Qty below to calculate your final order when ordering with our Customer Service Team.</t>
  </si>
  <si>
    <t xml:space="preserve">Grade 1 </t>
  </si>
  <si>
    <t>ISBN</t>
  </si>
  <si>
    <t>Grade 1 Mathology.ca</t>
  </si>
  <si>
    <t>Grade 1 Classroom Activity Kit (National Edition)</t>
  </si>
  <si>
    <t>Grade 1 Classroom Activity Kit (AB Edition)</t>
  </si>
  <si>
    <t>Grade 1 Classroom Activity Kit (ON Edition)</t>
  </si>
  <si>
    <t>Grade 1/2 Math Mats</t>
  </si>
  <si>
    <t>Grade 2</t>
  </si>
  <si>
    <t>Grade 2 Mathology.ca</t>
  </si>
  <si>
    <t>Grade 2 Classroom Activity Kit (National Edition)</t>
  </si>
  <si>
    <t>Grade 2 Classroom Activity Kit (AB Edition)</t>
  </si>
  <si>
    <t>Grade 2 Classroom Activity Kit (ON Edition)</t>
  </si>
  <si>
    <t>ORDER TOTAL:</t>
  </si>
  <si>
    <t>G.S.T.  (5%)</t>
  </si>
  <si>
    <t>Shipping (5%)¹</t>
  </si>
  <si>
    <t>G.S.T.  (5% of shipping)</t>
  </si>
  <si>
    <t>TOTAL:</t>
  </si>
  <si>
    <t>Mathology Starter Pack for Grades 3-6</t>
  </si>
  <si>
    <t>Mathology Workbooks Student</t>
  </si>
  <si>
    <t>Mathology Workbook Teacher</t>
  </si>
  <si>
    <t>Grade 3</t>
  </si>
  <si>
    <t>Grade 3 Mathology.ca</t>
  </si>
  <si>
    <t>Grade 3 Workbooks Student</t>
  </si>
  <si>
    <t>Grade 3 Workbook Teacher</t>
  </si>
  <si>
    <t>Grades 3/4 Math Mats</t>
  </si>
  <si>
    <t>Grade 4</t>
  </si>
  <si>
    <t>Grade 4 Mathology.ca</t>
  </si>
  <si>
    <t>Grade 4 Workbooks Student</t>
  </si>
  <si>
    <t>Grade 4 Workbook Teacher</t>
  </si>
  <si>
    <t>Grade 5</t>
  </si>
  <si>
    <t>Grade 5 Mathology.ca</t>
  </si>
  <si>
    <t>Grade 5 Workbooks Student</t>
  </si>
  <si>
    <t>Grade 5 Workbook Teacher</t>
  </si>
  <si>
    <t>Grades 5/6 Math Mats</t>
  </si>
  <si>
    <t>Grade 6</t>
  </si>
  <si>
    <t>Grade 6 Mathology.ca</t>
  </si>
  <si>
    <t>Grade 6 Workbooks Student</t>
  </si>
  <si>
    <t>Grade 6 Workbook Teacher</t>
  </si>
  <si>
    <t>Mathology Starter Pack for Grades 7-8</t>
  </si>
  <si>
    <t>Option</t>
  </si>
  <si>
    <t>Grade 7</t>
  </si>
  <si>
    <t>Grade 7 Mathology.ca</t>
  </si>
  <si>
    <t>Grade 7 Workbooks Student</t>
  </si>
  <si>
    <t>Grade 7 Workbook Teacher</t>
  </si>
  <si>
    <t>Grade 8</t>
  </si>
  <si>
    <t>Grade 8 Mathology.ca</t>
  </si>
  <si>
    <t>Grade 8 Workbooks Student</t>
  </si>
  <si>
    <t>Grade 8 Workbook Teacher</t>
  </si>
  <si>
    <t>Minimum shipping charges apply, depending on your location. Prices subject to change.</t>
  </si>
  <si>
    <t>*Taxes may vary depending on province. Order total above is for estimation purposes only. Final total will be calculated on your invoice.</t>
  </si>
  <si>
    <t>**Please note, we no longer accept credit card payment information by email, fax or letter 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</si>
</sst>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3" x14ac:knownFonts="1">
    <font>
      <sz val="11"/>
      <color theme="1"/>
      <name val="Calibri"/>
      <family val="2"/>
      <scheme val="minor"/>
    </font>
    <font>
      <b/>
      <sz val="14"/>
      <color rgb="FF000000"/>
      <name val="Arial"/>
    </font>
    <font>
      <b/>
      <sz val="10"/>
      <color rgb="FF00000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</font>
    <font>
      <u/>
      <sz val="11"/>
      <color theme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theme="9"/>
      </left>
      <right/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 style="medium">
        <color theme="5"/>
      </left>
      <right/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theme="5"/>
      </left>
      <right style="thin">
        <color auto="1"/>
      </right>
      <top style="medium">
        <color theme="5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5"/>
      </top>
      <bottom style="thin">
        <color auto="1"/>
      </bottom>
      <diagonal/>
    </border>
    <border>
      <left style="thin">
        <color auto="1"/>
      </left>
      <right style="medium">
        <color theme="5"/>
      </right>
      <top style="medium">
        <color theme="5"/>
      </top>
      <bottom style="thin">
        <color auto="1"/>
      </bottom>
      <diagonal/>
    </border>
    <border>
      <left style="medium">
        <color theme="5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5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5"/>
      </right>
      <top/>
      <bottom style="thin">
        <color auto="1"/>
      </bottom>
      <diagonal/>
    </border>
    <border>
      <left style="thin">
        <color auto="1"/>
      </left>
      <right style="medium">
        <color theme="5"/>
      </right>
      <top style="thin">
        <color auto="1"/>
      </top>
      <bottom style="medium">
        <color theme="5"/>
      </bottom>
      <diagonal/>
    </border>
    <border>
      <left style="medium">
        <color theme="9"/>
      </left>
      <right style="thin">
        <color auto="1"/>
      </right>
      <top style="medium">
        <color theme="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9"/>
      </top>
      <bottom style="thin">
        <color auto="1"/>
      </bottom>
      <diagonal/>
    </border>
    <border>
      <left style="thin">
        <color auto="1"/>
      </left>
      <right style="medium">
        <color theme="9"/>
      </right>
      <top style="medium">
        <color theme="9"/>
      </top>
      <bottom style="thin">
        <color auto="1"/>
      </bottom>
      <diagonal/>
    </border>
    <border>
      <left style="medium">
        <color theme="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9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9"/>
      </right>
      <top/>
      <bottom style="thin">
        <color auto="1"/>
      </bottom>
      <diagonal/>
    </border>
    <border>
      <left style="thin">
        <color auto="1"/>
      </left>
      <right style="medium">
        <color theme="9"/>
      </right>
      <top style="thin">
        <color auto="1"/>
      </top>
      <bottom style="medium">
        <color theme="9"/>
      </bottom>
      <diagonal/>
    </border>
    <border>
      <left style="medium">
        <color theme="4"/>
      </left>
      <right style="thin">
        <color auto="1"/>
      </right>
      <top style="medium">
        <color theme="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4"/>
      </top>
      <bottom style="thin">
        <color auto="1"/>
      </bottom>
      <diagonal/>
    </border>
    <border>
      <left style="thin">
        <color auto="1"/>
      </left>
      <right style="medium">
        <color theme="4"/>
      </right>
      <top style="medium">
        <color theme="4"/>
      </top>
      <bottom style="thin">
        <color auto="1"/>
      </bottom>
      <diagonal/>
    </border>
    <border>
      <left style="medium">
        <color theme="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4"/>
      </right>
      <top/>
      <bottom style="thin">
        <color auto="1"/>
      </bottom>
      <diagonal/>
    </border>
    <border>
      <left style="thin">
        <color auto="1"/>
      </left>
      <right style="medium">
        <color theme="4"/>
      </right>
      <top style="thin">
        <color auto="1"/>
      </top>
      <bottom style="medium">
        <color theme="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6">
    <xf numFmtId="0" fontId="0" fillId="0" borderId="0" xfId="0"/>
    <xf numFmtId="1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9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" fontId="0" fillId="0" borderId="12" xfId="0" applyNumberFormat="1" applyBorder="1" applyAlignment="1">
      <alignment horizontal="left" vertical="center"/>
    </xf>
    <xf numFmtId="9" fontId="0" fillId="0" borderId="12" xfId="0" applyNumberFormat="1" applyBorder="1" applyAlignment="1">
      <alignment horizontal="left" vertical="center"/>
    </xf>
    <xf numFmtId="164" fontId="0" fillId="0" borderId="12" xfId="0" applyNumberFormat="1" applyBorder="1" applyAlignment="1">
      <alignment horizontal="left" vertical="center"/>
    </xf>
    <xf numFmtId="0" fontId="5" fillId="0" borderId="12" xfId="0" applyFont="1" applyBorder="1" applyAlignment="1">
      <alignment horizontal="right" vertical="center"/>
    </xf>
    <xf numFmtId="164" fontId="0" fillId="0" borderId="0" xfId="0" applyNumberFormat="1" applyBorder="1" applyAlignment="1">
      <alignment horizontal="left" vertical="center"/>
    </xf>
    <xf numFmtId="9" fontId="0" fillId="0" borderId="0" xfId="0" applyNumberFormat="1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1" fontId="0" fillId="0" borderId="15" xfId="0" applyNumberFormat="1" applyBorder="1" applyAlignment="1">
      <alignment horizontal="left" vertical="center"/>
    </xf>
    <xf numFmtId="9" fontId="0" fillId="0" borderId="15" xfId="0" applyNumberFormat="1" applyBorder="1" applyAlignment="1">
      <alignment horizontal="left" vertical="center"/>
    </xf>
    <xf numFmtId="164" fontId="0" fillId="0" borderId="15" xfId="0" applyNumberFormat="1" applyBorder="1" applyAlignment="1">
      <alignment horizontal="left" vertical="center"/>
    </xf>
    <xf numFmtId="0" fontId="5" fillId="0" borderId="15" xfId="0" applyFont="1" applyBorder="1" applyAlignment="1">
      <alignment horizontal="righ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1" fontId="0" fillId="0" borderId="18" xfId="0" applyNumberFormat="1" applyBorder="1" applyAlignment="1">
      <alignment horizontal="left" vertical="center"/>
    </xf>
    <xf numFmtId="9" fontId="0" fillId="0" borderId="18" xfId="0" applyNumberFormat="1" applyBorder="1" applyAlignment="1">
      <alignment horizontal="left" vertical="center"/>
    </xf>
    <xf numFmtId="164" fontId="0" fillId="0" borderId="18" xfId="0" applyNumberFormat="1" applyBorder="1" applyAlignment="1">
      <alignment horizontal="left" vertical="center"/>
    </xf>
    <xf numFmtId="0" fontId="5" fillId="0" borderId="18" xfId="0" applyFon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164" fontId="5" fillId="0" borderId="0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12" fillId="0" borderId="0" xfId="0" applyFont="1" applyAlignment="1">
      <alignment horizontal="right"/>
    </xf>
    <xf numFmtId="164" fontId="0" fillId="0" borderId="5" xfId="0" applyNumberFormat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164" fontId="2" fillId="10" borderId="5" xfId="0" applyNumberFormat="1" applyFont="1" applyFill="1" applyBorder="1" applyAlignment="1">
      <alignment horizontal="left" vertical="center"/>
    </xf>
    <xf numFmtId="9" fontId="2" fillId="10" borderId="5" xfId="0" applyNumberFormat="1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9" fontId="0" fillId="0" borderId="5" xfId="0" applyNumberFormat="1" applyBorder="1" applyAlignment="1">
      <alignment horizontal="left" vertical="center"/>
    </xf>
    <xf numFmtId="164" fontId="0" fillId="0" borderId="19" xfId="0" applyNumberFormat="1" applyBorder="1" applyAlignment="1">
      <alignment horizontal="left"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left" vertical="center"/>
    </xf>
    <xf numFmtId="0" fontId="11" fillId="6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" fontId="2" fillId="0" borderId="5" xfId="0" applyNumberFormat="1" applyFont="1" applyBorder="1" applyAlignment="1">
      <alignment horizontal="left" vertical="center"/>
    </xf>
    <xf numFmtId="9" fontId="2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" fontId="0" fillId="0" borderId="5" xfId="0" applyNumberFormat="1" applyBorder="1" applyAlignment="1">
      <alignment horizontal="left" vertical="center"/>
    </xf>
    <xf numFmtId="1" fontId="10" fillId="0" borderId="5" xfId="0" applyNumberFormat="1" applyFont="1" applyBorder="1" applyAlignment="1">
      <alignment horizontal="left" vertical="center"/>
    </xf>
    <xf numFmtId="0" fontId="2" fillId="9" borderId="20" xfId="0" applyFont="1" applyFill="1" applyBorder="1"/>
    <xf numFmtId="1" fontId="0" fillId="9" borderId="21" xfId="0" applyNumberFormat="1" applyFill="1" applyBorder="1"/>
    <xf numFmtId="0" fontId="0" fillId="9" borderId="21" xfId="0" applyFill="1" applyBorder="1"/>
    <xf numFmtId="0" fontId="0" fillId="9" borderId="22" xfId="0" applyFill="1" applyBorder="1"/>
    <xf numFmtId="0" fontId="2" fillId="10" borderId="23" xfId="0" applyFont="1" applyFill="1" applyBorder="1" applyAlignment="1">
      <alignment horizontal="left" vertical="center"/>
    </xf>
    <xf numFmtId="0" fontId="2" fillId="10" borderId="24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164" fontId="0" fillId="0" borderId="24" xfId="0" applyNumberFormat="1" applyBorder="1" applyAlignment="1">
      <alignment horizontal="left" vertical="center"/>
    </xf>
    <xf numFmtId="0" fontId="8" fillId="0" borderId="23" xfId="1" applyBorder="1" applyAlignment="1">
      <alignment horizontal="left" vertical="center"/>
    </xf>
    <xf numFmtId="164" fontId="2" fillId="0" borderId="24" xfId="0" applyNumberFormat="1" applyFont="1" applyBorder="1" applyAlignment="1">
      <alignment horizontal="left" vertical="center"/>
    </xf>
    <xf numFmtId="0" fontId="11" fillId="6" borderId="23" xfId="0" applyFont="1" applyFill="1" applyBorder="1" applyAlignment="1">
      <alignment horizontal="left" vertical="center"/>
    </xf>
    <xf numFmtId="0" fontId="11" fillId="6" borderId="24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164" fontId="7" fillId="0" borderId="24" xfId="0" applyNumberFormat="1" applyFont="1" applyBorder="1" applyAlignment="1">
      <alignment horizontal="left" vertical="center"/>
    </xf>
    <xf numFmtId="164" fontId="0" fillId="0" borderId="25" xfId="0" applyNumberFormat="1" applyBorder="1" applyAlignment="1">
      <alignment horizontal="left" vertical="center"/>
    </xf>
    <xf numFmtId="164" fontId="0" fillId="0" borderId="26" xfId="0" applyNumberFormat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164" fontId="2" fillId="8" borderId="5" xfId="0" applyNumberFormat="1" applyFont="1" applyFill="1" applyBorder="1" applyAlignment="1">
      <alignment horizontal="left" vertical="center"/>
    </xf>
    <xf numFmtId="9" fontId="2" fillId="8" borderId="5" xfId="0" applyNumberFormat="1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164" fontId="2" fillId="5" borderId="5" xfId="0" applyNumberFormat="1" applyFont="1" applyFill="1" applyBorder="1" applyAlignment="1">
      <alignment horizontal="left" vertical="center"/>
    </xf>
    <xf numFmtId="9" fontId="2" fillId="5" borderId="5" xfId="0" applyNumberFormat="1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8" fillId="0" borderId="5" xfId="1" applyBorder="1" applyAlignment="1">
      <alignment horizontal="left" vertical="center"/>
    </xf>
    <xf numFmtId="0" fontId="11" fillId="6" borderId="5" xfId="0" applyFont="1" applyFill="1" applyBorder="1" applyAlignment="1">
      <alignment vertical="center"/>
    </xf>
    <xf numFmtId="0" fontId="2" fillId="7" borderId="27" xfId="0" applyFont="1" applyFill="1" applyBorder="1"/>
    <xf numFmtId="1" fontId="0" fillId="7" borderId="28" xfId="0" applyNumberFormat="1" applyFill="1" applyBorder="1"/>
    <xf numFmtId="0" fontId="0" fillId="7" borderId="28" xfId="0" applyFill="1" applyBorder="1"/>
    <xf numFmtId="0" fontId="0" fillId="7" borderId="29" xfId="0" applyFill="1" applyBorder="1"/>
    <xf numFmtId="0" fontId="2" fillId="8" borderId="30" xfId="0" applyFont="1" applyFill="1" applyBorder="1" applyAlignment="1">
      <alignment horizontal="left" vertical="center"/>
    </xf>
    <xf numFmtId="0" fontId="2" fillId="8" borderId="31" xfId="0" applyFont="1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164" fontId="0" fillId="0" borderId="31" xfId="0" applyNumberFormat="1" applyBorder="1" applyAlignment="1">
      <alignment horizontal="left" vertical="center"/>
    </xf>
    <xf numFmtId="0" fontId="8" fillId="0" borderId="30" xfId="1" applyBorder="1" applyAlignment="1">
      <alignment horizontal="left" vertical="center"/>
    </xf>
    <xf numFmtId="164" fontId="2" fillId="0" borderId="31" xfId="0" applyNumberFormat="1" applyFont="1" applyBorder="1" applyAlignment="1">
      <alignment horizontal="left" vertical="center"/>
    </xf>
    <xf numFmtId="0" fontId="11" fillId="6" borderId="30" xfId="0" applyFont="1" applyFill="1" applyBorder="1" applyAlignment="1">
      <alignment horizontal="left" vertical="center"/>
    </xf>
    <xf numFmtId="0" fontId="11" fillId="6" borderId="31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164" fontId="7" fillId="0" borderId="31" xfId="0" applyNumberFormat="1" applyFont="1" applyBorder="1" applyAlignment="1">
      <alignment horizontal="left" vertical="center"/>
    </xf>
    <xf numFmtId="164" fontId="0" fillId="0" borderId="32" xfId="0" applyNumberFormat="1" applyBorder="1" applyAlignment="1">
      <alignment horizontal="left" vertical="center"/>
    </xf>
    <xf numFmtId="164" fontId="0" fillId="0" borderId="33" xfId="0" applyNumberFormat="1" applyBorder="1" applyAlignment="1">
      <alignment horizontal="left" vertical="center"/>
    </xf>
    <xf numFmtId="0" fontId="2" fillId="4" borderId="34" xfId="0" applyFont="1" applyFill="1" applyBorder="1"/>
    <xf numFmtId="1" fontId="0" fillId="4" borderId="35" xfId="0" applyNumberFormat="1" applyFill="1" applyBorder="1"/>
    <xf numFmtId="0" fontId="0" fillId="4" borderId="35" xfId="0" applyFill="1" applyBorder="1"/>
    <xf numFmtId="0" fontId="0" fillId="4" borderId="36" xfId="0" applyFill="1" applyBorder="1"/>
    <xf numFmtId="0" fontId="2" fillId="5" borderId="37" xfId="0" applyFont="1" applyFill="1" applyBorder="1" applyAlignment="1">
      <alignment horizontal="left" vertical="center"/>
    </xf>
    <xf numFmtId="0" fontId="2" fillId="5" borderId="38" xfId="0" applyFont="1" applyFill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164" fontId="0" fillId="0" borderId="38" xfId="0" applyNumberFormat="1" applyBorder="1" applyAlignment="1">
      <alignment horizontal="left" vertical="center"/>
    </xf>
    <xf numFmtId="0" fontId="8" fillId="0" borderId="37" xfId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164" fontId="2" fillId="0" borderId="38" xfId="0" applyNumberFormat="1" applyFont="1" applyBorder="1" applyAlignment="1">
      <alignment horizontal="left" vertical="center"/>
    </xf>
    <xf numFmtId="0" fontId="11" fillId="6" borderId="37" xfId="0" applyFont="1" applyFill="1" applyBorder="1" applyAlignment="1">
      <alignment vertical="center"/>
    </xf>
    <xf numFmtId="0" fontId="11" fillId="6" borderId="38" xfId="0" applyFont="1" applyFill="1" applyBorder="1" applyAlignment="1">
      <alignment vertical="center"/>
    </xf>
    <xf numFmtId="0" fontId="2" fillId="0" borderId="37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164" fontId="7" fillId="0" borderId="38" xfId="0" applyNumberFormat="1" applyFont="1" applyBorder="1" applyAlignment="1">
      <alignment horizontal="left" vertical="center"/>
    </xf>
    <xf numFmtId="164" fontId="0" fillId="0" borderId="39" xfId="0" applyNumberFormat="1" applyBorder="1" applyAlignment="1">
      <alignment horizontal="left" vertical="center"/>
    </xf>
    <xf numFmtId="164" fontId="0" fillId="0" borderId="40" xfId="0" applyNumberForma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arsoncanadaschool.com/mathology/grades-3-6-practice-workbook.html" TargetMode="External"/><Relationship Id="rId3" Type="http://schemas.openxmlformats.org/officeDocument/2006/relationships/hyperlink" Target="https://www.pearsoncanadaschool.com/mathology/grades-3-6-practice-workbook.html" TargetMode="External"/><Relationship Id="rId7" Type="http://schemas.openxmlformats.org/officeDocument/2006/relationships/hyperlink" Target="https://www.pearsoncanadaschool.com/mathology/math-mats.html" TargetMode="External"/><Relationship Id="rId2" Type="http://schemas.openxmlformats.org/officeDocument/2006/relationships/hyperlink" Target="https://www.pearsoncanadaschool.com/mathology/math-mats.html" TargetMode="External"/><Relationship Id="rId1" Type="http://schemas.openxmlformats.org/officeDocument/2006/relationships/hyperlink" Target="https://www.pearsoncanadaschool.com/mathology/classroom-activity-kits.html" TargetMode="External"/><Relationship Id="rId6" Type="http://schemas.openxmlformats.org/officeDocument/2006/relationships/hyperlink" Target="https://www.pearsoncanadaschool.com/mathology/grades-3-6-practice-workbook.html" TargetMode="External"/><Relationship Id="rId5" Type="http://schemas.openxmlformats.org/officeDocument/2006/relationships/hyperlink" Target="https://www.pearsoncanadaschool.com/mathology/grades-3-6-practice-workbook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pearsoncanadaschool.com/mathology/grades-3-6-practice-workbook.html" TargetMode="External"/><Relationship Id="rId9" Type="http://schemas.openxmlformats.org/officeDocument/2006/relationships/hyperlink" Target="https://www.pearsoncanadaschool.com/mathology/grades-3-6-practice-workbook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6"/>
  <sheetViews>
    <sheetView tabSelected="1" view="pageBreakPreview" zoomScale="110" zoomScaleNormal="100" zoomScaleSheetLayoutView="110" workbookViewId="0">
      <selection activeCell="C40" sqref="C40"/>
    </sheetView>
  </sheetViews>
  <sheetFormatPr defaultRowHeight="15" x14ac:dyDescent="0.25"/>
  <cols>
    <col min="1" max="1" width="2" customWidth="1"/>
    <col min="2" max="2" width="21.140625" customWidth="1"/>
    <col min="3" max="3" width="25.85546875" customWidth="1"/>
    <col min="4" max="4" width="15.42578125" bestFit="1" customWidth="1"/>
    <col min="6" max="6" width="16.7109375" customWidth="1"/>
    <col min="8" max="8" width="15.85546875" customWidth="1"/>
  </cols>
  <sheetData>
    <row r="1" spans="2:8" x14ac:dyDescent="0.25">
      <c r="C1" s="1"/>
    </row>
    <row r="2" spans="2:8" ht="40.5" customHeight="1" x14ac:dyDescent="0.25">
      <c r="B2" s="37" t="s">
        <v>0</v>
      </c>
      <c r="C2" s="37"/>
      <c r="D2" s="37"/>
      <c r="E2" s="37"/>
      <c r="F2" s="37"/>
      <c r="G2" s="37"/>
      <c r="H2" s="37"/>
    </row>
    <row r="3" spans="2:8" x14ac:dyDescent="0.25">
      <c r="C3" s="1"/>
    </row>
    <row r="4" spans="2:8" x14ac:dyDescent="0.25">
      <c r="B4" s="38" t="s">
        <v>1</v>
      </c>
      <c r="C4" s="38"/>
      <c r="D4" s="38"/>
      <c r="E4" s="38"/>
      <c r="F4" s="38"/>
      <c r="G4" s="38"/>
      <c r="H4" s="38"/>
    </row>
    <row r="5" spans="2:8" x14ac:dyDescent="0.25">
      <c r="B5" s="38" t="s">
        <v>2</v>
      </c>
      <c r="C5" s="38"/>
      <c r="D5" s="38"/>
      <c r="E5" s="38"/>
      <c r="F5" s="38"/>
      <c r="G5" s="38"/>
      <c r="H5" s="38"/>
    </row>
    <row r="6" spans="2:8" x14ac:dyDescent="0.25">
      <c r="B6" s="39" t="s">
        <v>3</v>
      </c>
      <c r="C6" s="40"/>
      <c r="D6" s="40"/>
      <c r="E6" s="40"/>
      <c r="F6" s="40"/>
      <c r="G6" s="40"/>
      <c r="H6" s="41"/>
    </row>
    <row r="7" spans="2:8" x14ac:dyDescent="0.25">
      <c r="B7" s="42" t="s">
        <v>4</v>
      </c>
      <c r="C7" s="43"/>
      <c r="D7" s="43" t="s">
        <v>5</v>
      </c>
      <c r="E7" s="43"/>
      <c r="F7" s="43"/>
      <c r="G7" s="43"/>
      <c r="H7" s="44"/>
    </row>
    <row r="8" spans="2:8" x14ac:dyDescent="0.25">
      <c r="B8" s="30" t="s">
        <v>6</v>
      </c>
      <c r="C8" s="31"/>
      <c r="D8" s="31" t="s">
        <v>7</v>
      </c>
      <c r="E8" s="31"/>
      <c r="F8" s="31"/>
      <c r="G8" s="31"/>
      <c r="H8" s="32"/>
    </row>
    <row r="9" spans="2:8" x14ac:dyDescent="0.25">
      <c r="B9" s="30" t="s">
        <v>8</v>
      </c>
      <c r="C9" s="31"/>
      <c r="D9" s="31" t="s">
        <v>8</v>
      </c>
      <c r="E9" s="31"/>
      <c r="F9" s="31"/>
      <c r="G9" s="31"/>
      <c r="H9" s="32"/>
    </row>
    <row r="10" spans="2:8" x14ac:dyDescent="0.25">
      <c r="B10" s="30" t="s">
        <v>9</v>
      </c>
      <c r="C10" s="31"/>
      <c r="D10" s="31" t="s">
        <v>9</v>
      </c>
      <c r="E10" s="31"/>
      <c r="F10" s="31"/>
      <c r="G10" s="31"/>
      <c r="H10" s="32"/>
    </row>
    <row r="11" spans="2:8" x14ac:dyDescent="0.25">
      <c r="B11" s="30" t="s">
        <v>10</v>
      </c>
      <c r="C11" s="31"/>
      <c r="D11" s="31" t="s">
        <v>10</v>
      </c>
      <c r="E11" s="31"/>
      <c r="F11" s="31"/>
      <c r="G11" s="31"/>
      <c r="H11" s="32"/>
    </row>
    <row r="12" spans="2:8" x14ac:dyDescent="0.25">
      <c r="B12" s="30" t="s">
        <v>11</v>
      </c>
      <c r="C12" s="31"/>
      <c r="D12" s="31" t="s">
        <v>11</v>
      </c>
      <c r="E12" s="31"/>
      <c r="F12" s="31"/>
      <c r="G12" s="31"/>
      <c r="H12" s="32"/>
    </row>
    <row r="13" spans="2:8" x14ac:dyDescent="0.25">
      <c r="B13" s="30" t="s">
        <v>12</v>
      </c>
      <c r="C13" s="31"/>
      <c r="D13" s="31" t="s">
        <v>12</v>
      </c>
      <c r="E13" s="31"/>
      <c r="F13" s="31"/>
      <c r="G13" s="31"/>
      <c r="H13" s="32"/>
    </row>
    <row r="14" spans="2:8" x14ac:dyDescent="0.25">
      <c r="B14" s="33" t="s">
        <v>13</v>
      </c>
      <c r="C14" s="34"/>
      <c r="D14" s="34"/>
      <c r="E14" s="34"/>
      <c r="F14" s="34"/>
      <c r="G14" s="34"/>
      <c r="H14" s="35"/>
    </row>
    <row r="15" spans="2:8" ht="15.75" thickBot="1" x14ac:dyDescent="0.3">
      <c r="B15" s="36" t="s">
        <v>14</v>
      </c>
      <c r="C15" s="36"/>
      <c r="D15" s="36"/>
      <c r="E15" s="36"/>
      <c r="F15" s="36"/>
      <c r="G15" s="36"/>
      <c r="H15" s="36"/>
    </row>
    <row r="16" spans="2:8" x14ac:dyDescent="0.25">
      <c r="B16" s="108" t="s">
        <v>15</v>
      </c>
      <c r="C16" s="109"/>
      <c r="D16" s="110"/>
      <c r="E16" s="110"/>
      <c r="F16" s="110"/>
      <c r="G16" s="110"/>
      <c r="H16" s="111"/>
    </row>
    <row r="17" spans="2:8" x14ac:dyDescent="0.25">
      <c r="B17" s="112" t="s">
        <v>16</v>
      </c>
      <c r="C17" s="84"/>
      <c r="D17" s="85" t="s">
        <v>17</v>
      </c>
      <c r="E17" s="86" t="s">
        <v>18</v>
      </c>
      <c r="F17" s="85" t="s">
        <v>19</v>
      </c>
      <c r="G17" s="87" t="s">
        <v>20</v>
      </c>
      <c r="H17" s="113" t="s">
        <v>21</v>
      </c>
    </row>
    <row r="18" spans="2:8" x14ac:dyDescent="0.25">
      <c r="B18" s="114" t="s">
        <v>22</v>
      </c>
      <c r="C18" s="88"/>
      <c r="D18" s="46">
        <v>199</v>
      </c>
      <c r="E18" s="52" t="s">
        <v>23</v>
      </c>
      <c r="F18" s="46">
        <v>199</v>
      </c>
      <c r="G18" s="51">
        <v>1</v>
      </c>
      <c r="H18" s="115">
        <f>F18*G18</f>
        <v>199</v>
      </c>
    </row>
    <row r="19" spans="2:8" x14ac:dyDescent="0.25">
      <c r="B19" s="116" t="s">
        <v>24</v>
      </c>
      <c r="C19" s="89"/>
      <c r="D19" s="53">
        <v>25</v>
      </c>
      <c r="E19" s="52">
        <v>0.15</v>
      </c>
      <c r="F19" s="46">
        <f>D19-(D19*E19)</f>
        <v>21.25</v>
      </c>
      <c r="G19" s="51">
        <v>10</v>
      </c>
      <c r="H19" s="115">
        <f t="shared" ref="H19" si="0">F19*G19</f>
        <v>212.5</v>
      </c>
    </row>
    <row r="20" spans="2:8" x14ac:dyDescent="0.25">
      <c r="B20" s="117"/>
      <c r="C20" s="51"/>
      <c r="D20" s="46"/>
      <c r="E20" s="52"/>
      <c r="F20" s="54" t="s">
        <v>25</v>
      </c>
      <c r="G20" s="54"/>
      <c r="H20" s="118">
        <f>SUM(H18:H19)</f>
        <v>411.5</v>
      </c>
    </row>
    <row r="21" spans="2:8" x14ac:dyDescent="0.25">
      <c r="B21" s="112" t="s">
        <v>26</v>
      </c>
      <c r="C21" s="84"/>
      <c r="D21" s="85" t="s">
        <v>17</v>
      </c>
      <c r="E21" s="86" t="s">
        <v>18</v>
      </c>
      <c r="F21" s="85" t="s">
        <v>19</v>
      </c>
      <c r="G21" s="87" t="s">
        <v>20</v>
      </c>
      <c r="H21" s="113" t="s">
        <v>21</v>
      </c>
    </row>
    <row r="22" spans="2:8" x14ac:dyDescent="0.25">
      <c r="B22" s="114" t="s">
        <v>22</v>
      </c>
      <c r="C22" s="88"/>
      <c r="D22" s="46">
        <v>199</v>
      </c>
      <c r="E22" s="52" t="s">
        <v>23</v>
      </c>
      <c r="F22" s="46">
        <v>199</v>
      </c>
      <c r="G22" s="51">
        <v>1</v>
      </c>
      <c r="H22" s="115">
        <f>F22*G22</f>
        <v>199</v>
      </c>
    </row>
    <row r="23" spans="2:8" x14ac:dyDescent="0.25">
      <c r="B23" s="116" t="s">
        <v>27</v>
      </c>
      <c r="C23" s="89"/>
      <c r="D23" s="53">
        <v>695</v>
      </c>
      <c r="E23" s="52">
        <v>0.15</v>
      </c>
      <c r="F23" s="46">
        <f>D23-(D23*E23)</f>
        <v>590.75</v>
      </c>
      <c r="G23" s="51">
        <v>1</v>
      </c>
      <c r="H23" s="115">
        <f t="shared" ref="H23" si="1">F23*G23</f>
        <v>590.75</v>
      </c>
    </row>
    <row r="24" spans="2:8" x14ac:dyDescent="0.25">
      <c r="B24" s="117"/>
      <c r="C24" s="61"/>
      <c r="D24" s="46"/>
      <c r="E24" s="46"/>
      <c r="F24" s="54" t="s">
        <v>25</v>
      </c>
      <c r="G24" s="54"/>
      <c r="H24" s="118">
        <f>SUM(H22:H23)</f>
        <v>789.75</v>
      </c>
    </row>
    <row r="25" spans="2:8" x14ac:dyDescent="0.25">
      <c r="B25" s="119" t="s">
        <v>28</v>
      </c>
      <c r="C25" s="90"/>
      <c r="D25" s="90"/>
      <c r="E25" s="90"/>
      <c r="F25" s="90"/>
      <c r="G25" s="90"/>
      <c r="H25" s="120"/>
    </row>
    <row r="26" spans="2:8" x14ac:dyDescent="0.25">
      <c r="B26" s="121" t="s">
        <v>29</v>
      </c>
      <c r="C26" s="58"/>
      <c r="D26" s="58" t="s">
        <v>30</v>
      </c>
      <c r="E26" s="59" t="s">
        <v>18</v>
      </c>
      <c r="F26" s="55" t="s">
        <v>19</v>
      </c>
      <c r="G26" s="60" t="s">
        <v>20</v>
      </c>
      <c r="H26" s="122" t="s">
        <v>21</v>
      </c>
    </row>
    <row r="27" spans="2:8" x14ac:dyDescent="0.25">
      <c r="B27" s="117" t="s">
        <v>31</v>
      </c>
      <c r="C27" s="61"/>
      <c r="D27" s="61">
        <v>9780135445914</v>
      </c>
      <c r="E27" s="52" t="s">
        <v>23</v>
      </c>
      <c r="F27" s="46">
        <v>199</v>
      </c>
      <c r="G27" s="57"/>
      <c r="H27" s="123">
        <f>G27*F27</f>
        <v>0</v>
      </c>
    </row>
    <row r="28" spans="2:8" x14ac:dyDescent="0.25">
      <c r="B28" s="117" t="s">
        <v>32</v>
      </c>
      <c r="C28" s="61"/>
      <c r="D28" s="61">
        <v>9780134682433</v>
      </c>
      <c r="E28" s="52">
        <v>0.15</v>
      </c>
      <c r="F28" s="46">
        <v>590.75</v>
      </c>
      <c r="G28" s="51"/>
      <c r="H28" s="123">
        <f t="shared" ref="H28:H37" si="2">G28*F28</f>
        <v>0</v>
      </c>
    </row>
    <row r="29" spans="2:8" x14ac:dyDescent="0.25">
      <c r="B29" s="117" t="s">
        <v>33</v>
      </c>
      <c r="C29" s="61"/>
      <c r="D29" s="61">
        <v>9780138112196</v>
      </c>
      <c r="E29" s="52">
        <v>0.15</v>
      </c>
      <c r="F29" s="46">
        <v>590.75</v>
      </c>
      <c r="G29" s="51"/>
      <c r="H29" s="123">
        <f t="shared" si="2"/>
        <v>0</v>
      </c>
    </row>
    <row r="30" spans="2:8" x14ac:dyDescent="0.25">
      <c r="B30" s="117" t="s">
        <v>34</v>
      </c>
      <c r="C30" s="61"/>
      <c r="D30" s="61">
        <v>9780137906758</v>
      </c>
      <c r="E30" s="52">
        <v>0.15</v>
      </c>
      <c r="F30" s="46">
        <v>590.75</v>
      </c>
      <c r="G30" s="51"/>
      <c r="H30" s="123">
        <f t="shared" si="2"/>
        <v>0</v>
      </c>
    </row>
    <row r="31" spans="2:8" x14ac:dyDescent="0.25">
      <c r="B31" s="117" t="s">
        <v>35</v>
      </c>
      <c r="C31" s="61"/>
      <c r="D31" s="61">
        <v>9780135320747</v>
      </c>
      <c r="E31" s="52">
        <v>0.15</v>
      </c>
      <c r="F31" s="46">
        <v>21.25</v>
      </c>
      <c r="G31" s="51"/>
      <c r="H31" s="123">
        <f t="shared" si="2"/>
        <v>0</v>
      </c>
    </row>
    <row r="32" spans="2:8" x14ac:dyDescent="0.25">
      <c r="B32" s="121" t="s">
        <v>36</v>
      </c>
      <c r="C32" s="58"/>
      <c r="D32" s="58" t="s">
        <v>30</v>
      </c>
      <c r="E32" s="59" t="s">
        <v>18</v>
      </c>
      <c r="F32" s="55" t="s">
        <v>19</v>
      </c>
      <c r="G32" s="60" t="s">
        <v>20</v>
      </c>
      <c r="H32" s="122" t="s">
        <v>21</v>
      </c>
    </row>
    <row r="33" spans="2:8" x14ac:dyDescent="0.25">
      <c r="B33" s="117" t="s">
        <v>37</v>
      </c>
      <c r="C33" s="61"/>
      <c r="D33" s="61">
        <v>9780135446041</v>
      </c>
      <c r="E33" s="52" t="s">
        <v>23</v>
      </c>
      <c r="F33" s="46">
        <v>199</v>
      </c>
      <c r="G33" s="57"/>
      <c r="H33" s="123">
        <f t="shared" si="2"/>
        <v>0</v>
      </c>
    </row>
    <row r="34" spans="2:8" x14ac:dyDescent="0.25">
      <c r="B34" s="117" t="s">
        <v>38</v>
      </c>
      <c r="C34" s="61"/>
      <c r="D34" s="61">
        <v>9780134849508</v>
      </c>
      <c r="E34" s="52">
        <v>0.15</v>
      </c>
      <c r="F34" s="46">
        <v>590.75</v>
      </c>
      <c r="G34" s="51"/>
      <c r="H34" s="123">
        <f t="shared" si="2"/>
        <v>0</v>
      </c>
    </row>
    <row r="35" spans="2:8" x14ac:dyDescent="0.25">
      <c r="B35" s="117" t="s">
        <v>39</v>
      </c>
      <c r="C35" s="61"/>
      <c r="D35" s="61">
        <v>9780138112202</v>
      </c>
      <c r="E35" s="52">
        <v>0.15</v>
      </c>
      <c r="F35" s="46">
        <v>590.75</v>
      </c>
      <c r="G35" s="51"/>
      <c r="H35" s="123">
        <f t="shared" si="2"/>
        <v>0</v>
      </c>
    </row>
    <row r="36" spans="2:8" x14ac:dyDescent="0.25">
      <c r="B36" s="117" t="s">
        <v>40</v>
      </c>
      <c r="C36" s="61"/>
      <c r="D36" s="61">
        <v>9780137906789</v>
      </c>
      <c r="E36" s="52">
        <v>0.15</v>
      </c>
      <c r="F36" s="46">
        <v>590.75</v>
      </c>
      <c r="G36" s="51"/>
      <c r="H36" s="123">
        <f t="shared" si="2"/>
        <v>0</v>
      </c>
    </row>
    <row r="37" spans="2:8" x14ac:dyDescent="0.25">
      <c r="B37" s="117" t="s">
        <v>35</v>
      </c>
      <c r="C37" s="61"/>
      <c r="D37" s="61">
        <v>9780135320747</v>
      </c>
      <c r="E37" s="52">
        <v>0.15</v>
      </c>
      <c r="F37" s="46">
        <v>21.25</v>
      </c>
      <c r="G37" s="51"/>
      <c r="H37" s="123">
        <f t="shared" si="2"/>
        <v>0</v>
      </c>
    </row>
    <row r="38" spans="2:8" x14ac:dyDescent="0.25">
      <c r="B38" s="28"/>
      <c r="C38" s="15"/>
      <c r="D38" s="15"/>
      <c r="E38" s="14"/>
      <c r="F38" s="29" t="s">
        <v>41</v>
      </c>
      <c r="G38" s="29"/>
      <c r="H38" s="124">
        <f>SUM(H27:H37)</f>
        <v>0</v>
      </c>
    </row>
    <row r="39" spans="2:8" x14ac:dyDescent="0.25">
      <c r="B39" s="28"/>
      <c r="C39" s="15"/>
      <c r="D39" s="15"/>
      <c r="E39" s="14"/>
      <c r="F39" s="13"/>
      <c r="G39" s="16" t="s">
        <v>42</v>
      </c>
      <c r="H39" s="115">
        <f>H38*0.05</f>
        <v>0</v>
      </c>
    </row>
    <row r="40" spans="2:8" x14ac:dyDescent="0.25">
      <c r="B40" s="28"/>
      <c r="C40" s="15"/>
      <c r="D40" s="15"/>
      <c r="E40" s="14"/>
      <c r="F40" s="13"/>
      <c r="G40" s="16" t="s">
        <v>43</v>
      </c>
      <c r="H40" s="115">
        <f>H39*0.05</f>
        <v>0</v>
      </c>
    </row>
    <row r="41" spans="2:8" x14ac:dyDescent="0.25">
      <c r="B41" s="28"/>
      <c r="C41" s="15"/>
      <c r="D41" s="15"/>
      <c r="E41" s="14"/>
      <c r="F41" s="13"/>
      <c r="G41" s="16" t="s">
        <v>44</v>
      </c>
      <c r="H41" s="115">
        <f>H40*0.05</f>
        <v>0</v>
      </c>
    </row>
    <row r="42" spans="2:8" ht="15.75" thickBot="1" x14ac:dyDescent="0.3">
      <c r="B42" s="17"/>
      <c r="C42" s="18"/>
      <c r="D42" s="18"/>
      <c r="E42" s="19"/>
      <c r="F42" s="20"/>
      <c r="G42" s="21" t="s">
        <v>45</v>
      </c>
      <c r="H42" s="125">
        <f>SUM(H38:H41)</f>
        <v>0</v>
      </c>
    </row>
    <row r="43" spans="2:8" ht="15.75" thickBot="1" x14ac:dyDescent="0.3">
      <c r="B43" s="2"/>
      <c r="C43" s="5"/>
      <c r="D43" s="5"/>
      <c r="E43" s="4"/>
      <c r="F43" s="3"/>
      <c r="G43" s="2"/>
      <c r="H43" s="6"/>
    </row>
    <row r="44" spans="2:8" x14ac:dyDescent="0.25">
      <c r="B44" s="91" t="s">
        <v>46</v>
      </c>
      <c r="C44" s="92"/>
      <c r="D44" s="93"/>
      <c r="E44" s="93"/>
      <c r="F44" s="93"/>
      <c r="G44" s="93"/>
      <c r="H44" s="94"/>
    </row>
    <row r="45" spans="2:8" x14ac:dyDescent="0.25">
      <c r="B45" s="95" t="s">
        <v>16</v>
      </c>
      <c r="C45" s="80"/>
      <c r="D45" s="81" t="s">
        <v>17</v>
      </c>
      <c r="E45" s="82" t="s">
        <v>18</v>
      </c>
      <c r="F45" s="81" t="s">
        <v>19</v>
      </c>
      <c r="G45" s="83" t="s">
        <v>20</v>
      </c>
      <c r="H45" s="96" t="s">
        <v>21</v>
      </c>
    </row>
    <row r="46" spans="2:8" x14ac:dyDescent="0.25">
      <c r="B46" s="97" t="s">
        <v>22</v>
      </c>
      <c r="C46" s="51"/>
      <c r="D46" s="46">
        <v>199</v>
      </c>
      <c r="E46" s="52" t="s">
        <v>23</v>
      </c>
      <c r="F46" s="46">
        <v>199</v>
      </c>
      <c r="G46" s="51">
        <v>1</v>
      </c>
      <c r="H46" s="98">
        <f>F46*G46</f>
        <v>199</v>
      </c>
    </row>
    <row r="47" spans="2:8" x14ac:dyDescent="0.25">
      <c r="B47" s="99" t="s">
        <v>47</v>
      </c>
      <c r="C47" s="51"/>
      <c r="D47" s="53">
        <v>9.9499999999999993</v>
      </c>
      <c r="E47" s="52">
        <v>0.15</v>
      </c>
      <c r="F47" s="46">
        <f t="shared" ref="F47:F48" si="3">D47-(D47*E47)</f>
        <v>8.4574999999999996</v>
      </c>
      <c r="G47" s="51">
        <v>25</v>
      </c>
      <c r="H47" s="98">
        <f t="shared" ref="H47:H48" si="4">F47*G47</f>
        <v>211.4375</v>
      </c>
    </row>
    <row r="48" spans="2:8" x14ac:dyDescent="0.25">
      <c r="B48" s="99" t="s">
        <v>48</v>
      </c>
      <c r="C48" s="51"/>
      <c r="D48" s="53">
        <v>29.95</v>
      </c>
      <c r="E48" s="52">
        <v>0.15</v>
      </c>
      <c r="F48" s="46">
        <f t="shared" si="3"/>
        <v>25.4575</v>
      </c>
      <c r="G48" s="51">
        <v>1</v>
      </c>
      <c r="H48" s="98">
        <f t="shared" si="4"/>
        <v>25.4575</v>
      </c>
    </row>
    <row r="49" spans="2:8" x14ac:dyDescent="0.25">
      <c r="B49" s="97"/>
      <c r="C49" s="51"/>
      <c r="D49" s="46"/>
      <c r="E49" s="52"/>
      <c r="F49" s="54" t="s">
        <v>25</v>
      </c>
      <c r="G49" s="54"/>
      <c r="H49" s="100">
        <f>SUM(H45:H48)</f>
        <v>435.89499999999998</v>
      </c>
    </row>
    <row r="50" spans="2:8" x14ac:dyDescent="0.25">
      <c r="B50" s="95" t="s">
        <v>26</v>
      </c>
      <c r="C50" s="80"/>
      <c r="D50" s="81" t="s">
        <v>17</v>
      </c>
      <c r="E50" s="82" t="s">
        <v>18</v>
      </c>
      <c r="F50" s="81" t="s">
        <v>19</v>
      </c>
      <c r="G50" s="83" t="s">
        <v>20</v>
      </c>
      <c r="H50" s="96" t="s">
        <v>21</v>
      </c>
    </row>
    <row r="51" spans="2:8" x14ac:dyDescent="0.25">
      <c r="B51" s="97" t="s">
        <v>22</v>
      </c>
      <c r="C51" s="51"/>
      <c r="D51" s="46">
        <v>199</v>
      </c>
      <c r="E51" s="52" t="s">
        <v>23</v>
      </c>
      <c r="F51" s="46">
        <v>199</v>
      </c>
      <c r="G51" s="51">
        <v>1</v>
      </c>
      <c r="H51" s="98">
        <f>F51*G51</f>
        <v>199</v>
      </c>
    </row>
    <row r="52" spans="2:8" x14ac:dyDescent="0.25">
      <c r="B52" s="99" t="s">
        <v>47</v>
      </c>
      <c r="C52" s="51"/>
      <c r="D52" s="53">
        <v>9.9499999999999993</v>
      </c>
      <c r="E52" s="52">
        <v>0.15</v>
      </c>
      <c r="F52" s="46">
        <f t="shared" ref="F52:F54" si="5">D52-(D52*E52)</f>
        <v>8.4574999999999996</v>
      </c>
      <c r="G52" s="51">
        <v>25</v>
      </c>
      <c r="H52" s="98">
        <f t="shared" ref="H52:H54" si="6">F52*G52</f>
        <v>211.4375</v>
      </c>
    </row>
    <row r="53" spans="2:8" x14ac:dyDescent="0.25">
      <c r="B53" s="99" t="s">
        <v>48</v>
      </c>
      <c r="C53" s="51"/>
      <c r="D53" s="53">
        <v>29.95</v>
      </c>
      <c r="E53" s="52">
        <v>0.15</v>
      </c>
      <c r="F53" s="46">
        <f t="shared" si="5"/>
        <v>25.4575</v>
      </c>
      <c r="G53" s="51">
        <v>1</v>
      </c>
      <c r="H53" s="98">
        <f t="shared" si="6"/>
        <v>25.4575</v>
      </c>
    </row>
    <row r="54" spans="2:8" x14ac:dyDescent="0.25">
      <c r="B54" s="99" t="s">
        <v>24</v>
      </c>
      <c r="C54" s="51"/>
      <c r="D54" s="53">
        <v>25</v>
      </c>
      <c r="E54" s="52">
        <v>0.15</v>
      </c>
      <c r="F54" s="46">
        <f t="shared" si="5"/>
        <v>21.25</v>
      </c>
      <c r="G54" s="51">
        <v>10</v>
      </c>
      <c r="H54" s="98">
        <f t="shared" si="6"/>
        <v>212.5</v>
      </c>
    </row>
    <row r="55" spans="2:8" x14ac:dyDescent="0.25">
      <c r="B55" s="97"/>
      <c r="C55" s="51"/>
      <c r="D55" s="46"/>
      <c r="E55" s="52"/>
      <c r="F55" s="54" t="s">
        <v>25</v>
      </c>
      <c r="G55" s="54"/>
      <c r="H55" s="100">
        <f>SUM(H51:H54)</f>
        <v>648.39499999999998</v>
      </c>
    </row>
    <row r="56" spans="2:8" x14ac:dyDescent="0.25">
      <c r="B56" s="101" t="s">
        <v>28</v>
      </c>
      <c r="C56" s="56"/>
      <c r="D56" s="56"/>
      <c r="E56" s="56"/>
      <c r="F56" s="56"/>
      <c r="G56" s="56"/>
      <c r="H56" s="102"/>
    </row>
    <row r="57" spans="2:8" x14ac:dyDescent="0.25">
      <c r="B57" s="103" t="s">
        <v>49</v>
      </c>
      <c r="C57" s="58"/>
      <c r="D57" s="58" t="s">
        <v>30</v>
      </c>
      <c r="E57" s="59" t="s">
        <v>18</v>
      </c>
      <c r="F57" s="55" t="s">
        <v>19</v>
      </c>
      <c r="G57" s="60" t="s">
        <v>20</v>
      </c>
      <c r="H57" s="104" t="s">
        <v>21</v>
      </c>
    </row>
    <row r="58" spans="2:8" x14ac:dyDescent="0.25">
      <c r="B58" s="97" t="s">
        <v>50</v>
      </c>
      <c r="C58" s="61"/>
      <c r="D58" s="61">
        <v>9780136803584</v>
      </c>
      <c r="E58" s="52" t="s">
        <v>23</v>
      </c>
      <c r="F58" s="46">
        <v>199</v>
      </c>
      <c r="G58" s="57"/>
      <c r="H58" s="105">
        <f>G58*F58</f>
        <v>0</v>
      </c>
    </row>
    <row r="59" spans="2:8" x14ac:dyDescent="0.25">
      <c r="B59" s="97" t="s">
        <v>51</v>
      </c>
      <c r="C59" s="61"/>
      <c r="D59" s="61">
        <v>9780138071868</v>
      </c>
      <c r="E59" s="52">
        <v>0.15</v>
      </c>
      <c r="F59" s="46">
        <v>8.4574999999999996</v>
      </c>
      <c r="G59" s="57"/>
      <c r="H59" s="105">
        <f t="shared" ref="H59:H61" si="7">G59*F59</f>
        <v>0</v>
      </c>
    </row>
    <row r="60" spans="2:8" x14ac:dyDescent="0.25">
      <c r="B60" s="97" t="s">
        <v>52</v>
      </c>
      <c r="C60" s="61"/>
      <c r="D60" s="61">
        <v>9780138071875</v>
      </c>
      <c r="E60" s="52">
        <v>0.15</v>
      </c>
      <c r="F60" s="46">
        <v>25.4575</v>
      </c>
      <c r="G60" s="57"/>
      <c r="H60" s="105">
        <f t="shared" si="7"/>
        <v>0</v>
      </c>
    </row>
    <row r="61" spans="2:8" x14ac:dyDescent="0.25">
      <c r="B61" s="97" t="s">
        <v>53</v>
      </c>
      <c r="C61" s="61"/>
      <c r="D61" s="61">
        <v>9780136761945</v>
      </c>
      <c r="E61" s="52">
        <v>0.15</v>
      </c>
      <c r="F61" s="46">
        <v>21.25</v>
      </c>
      <c r="G61" s="57"/>
      <c r="H61" s="105">
        <f t="shared" si="7"/>
        <v>0</v>
      </c>
    </row>
    <row r="62" spans="2:8" x14ac:dyDescent="0.25">
      <c r="B62" s="103" t="s">
        <v>54</v>
      </c>
      <c r="C62" s="58"/>
      <c r="D62" s="58" t="s">
        <v>30</v>
      </c>
      <c r="E62" s="59" t="s">
        <v>18</v>
      </c>
      <c r="F62" s="55" t="s">
        <v>19</v>
      </c>
      <c r="G62" s="60" t="s">
        <v>20</v>
      </c>
      <c r="H62" s="104" t="s">
        <v>21</v>
      </c>
    </row>
    <row r="63" spans="2:8" x14ac:dyDescent="0.25">
      <c r="B63" s="97" t="s">
        <v>55</v>
      </c>
      <c r="C63" s="61"/>
      <c r="D63" s="61">
        <v>9780138195694</v>
      </c>
      <c r="E63" s="52" t="s">
        <v>23</v>
      </c>
      <c r="F63" s="46">
        <v>199</v>
      </c>
      <c r="G63" s="57"/>
      <c r="H63" s="105">
        <f t="shared" ref="H63:H66" si="8">G63*F63</f>
        <v>0</v>
      </c>
    </row>
    <row r="64" spans="2:8" x14ac:dyDescent="0.25">
      <c r="B64" s="97" t="s">
        <v>56</v>
      </c>
      <c r="C64" s="61"/>
      <c r="D64" s="61">
        <v>9780138071905</v>
      </c>
      <c r="E64" s="52">
        <v>0.15</v>
      </c>
      <c r="F64" s="46">
        <v>8.4574999999999996</v>
      </c>
      <c r="G64" s="57"/>
      <c r="H64" s="105">
        <f t="shared" si="8"/>
        <v>0</v>
      </c>
    </row>
    <row r="65" spans="2:8" x14ac:dyDescent="0.25">
      <c r="B65" s="97" t="s">
        <v>57</v>
      </c>
      <c r="C65" s="61"/>
      <c r="D65" s="61">
        <v>9780138071899</v>
      </c>
      <c r="E65" s="52">
        <v>0.15</v>
      </c>
      <c r="F65" s="46">
        <v>25.4575</v>
      </c>
      <c r="G65" s="57"/>
      <c r="H65" s="105">
        <f t="shared" si="8"/>
        <v>0</v>
      </c>
    </row>
    <row r="66" spans="2:8" x14ac:dyDescent="0.25">
      <c r="B66" s="97" t="s">
        <v>53</v>
      </c>
      <c r="C66" s="61"/>
      <c r="D66" s="61">
        <v>9780136761945</v>
      </c>
      <c r="E66" s="52">
        <v>0.15</v>
      </c>
      <c r="F66" s="46">
        <v>21.25</v>
      </c>
      <c r="G66" s="57"/>
      <c r="H66" s="105">
        <f t="shared" si="8"/>
        <v>0</v>
      </c>
    </row>
    <row r="67" spans="2:8" x14ac:dyDescent="0.25">
      <c r="B67" s="103" t="s">
        <v>58</v>
      </c>
      <c r="C67" s="58"/>
      <c r="D67" s="58" t="s">
        <v>30</v>
      </c>
      <c r="E67" s="59" t="s">
        <v>18</v>
      </c>
      <c r="F67" s="55" t="s">
        <v>19</v>
      </c>
      <c r="G67" s="60" t="s">
        <v>20</v>
      </c>
      <c r="H67" s="104" t="s">
        <v>21</v>
      </c>
    </row>
    <row r="68" spans="2:8" x14ac:dyDescent="0.25">
      <c r="B68" s="97" t="s">
        <v>59</v>
      </c>
      <c r="C68" s="61"/>
      <c r="D68" s="61">
        <v>9780138195694</v>
      </c>
      <c r="E68" s="52" t="s">
        <v>23</v>
      </c>
      <c r="F68" s="46">
        <v>199</v>
      </c>
      <c r="G68" s="57"/>
      <c r="H68" s="105">
        <f t="shared" ref="H68:H71" si="9">G68*F68</f>
        <v>0</v>
      </c>
    </row>
    <row r="69" spans="2:8" x14ac:dyDescent="0.25">
      <c r="B69" s="97" t="s">
        <v>60</v>
      </c>
      <c r="C69" s="61"/>
      <c r="D69" s="61">
        <v>9780138071974</v>
      </c>
      <c r="E69" s="52">
        <v>0.15</v>
      </c>
      <c r="F69" s="46">
        <v>8.4574999999999996</v>
      </c>
      <c r="G69" s="57"/>
      <c r="H69" s="105">
        <f t="shared" si="9"/>
        <v>0</v>
      </c>
    </row>
    <row r="70" spans="2:8" x14ac:dyDescent="0.25">
      <c r="B70" s="97" t="s">
        <v>61</v>
      </c>
      <c r="C70" s="61"/>
      <c r="D70" s="61">
        <v>9780138072001</v>
      </c>
      <c r="E70" s="52">
        <v>0.15</v>
      </c>
      <c r="F70" s="46">
        <v>25.4575</v>
      </c>
      <c r="G70" s="57"/>
      <c r="H70" s="105">
        <f t="shared" si="9"/>
        <v>0</v>
      </c>
    </row>
    <row r="71" spans="2:8" x14ac:dyDescent="0.25">
      <c r="B71" s="97" t="s">
        <v>62</v>
      </c>
      <c r="C71" s="61"/>
      <c r="D71" s="61">
        <v>9780137563586</v>
      </c>
      <c r="E71" s="52">
        <v>0.15</v>
      </c>
      <c r="F71" s="46">
        <v>21.25</v>
      </c>
      <c r="G71" s="57"/>
      <c r="H71" s="105">
        <f t="shared" si="9"/>
        <v>0</v>
      </c>
    </row>
    <row r="72" spans="2:8" x14ac:dyDescent="0.25">
      <c r="B72" s="103" t="s">
        <v>63</v>
      </c>
      <c r="C72" s="58"/>
      <c r="D72" s="58" t="s">
        <v>30</v>
      </c>
      <c r="E72" s="59" t="s">
        <v>18</v>
      </c>
      <c r="F72" s="55" t="s">
        <v>19</v>
      </c>
      <c r="G72" s="60" t="s">
        <v>20</v>
      </c>
      <c r="H72" s="104" t="s">
        <v>21</v>
      </c>
    </row>
    <row r="73" spans="2:8" x14ac:dyDescent="0.25">
      <c r="B73" s="97" t="s">
        <v>64</v>
      </c>
      <c r="C73" s="61"/>
      <c r="D73" s="61">
        <v>9780138195694</v>
      </c>
      <c r="E73" s="52" t="s">
        <v>23</v>
      </c>
      <c r="F73" s="46">
        <v>199</v>
      </c>
      <c r="G73" s="57"/>
      <c r="H73" s="105">
        <f t="shared" ref="H73:H76" si="10">G73*F73</f>
        <v>0</v>
      </c>
    </row>
    <row r="74" spans="2:8" x14ac:dyDescent="0.25">
      <c r="B74" s="97" t="s">
        <v>65</v>
      </c>
      <c r="C74" s="61"/>
      <c r="D74" s="61">
        <v>9780138072032</v>
      </c>
      <c r="E74" s="52">
        <v>0.15</v>
      </c>
      <c r="F74" s="46">
        <v>8.4574999999999996</v>
      </c>
      <c r="G74" s="57"/>
      <c r="H74" s="105">
        <f t="shared" si="10"/>
        <v>0</v>
      </c>
    </row>
    <row r="75" spans="2:8" x14ac:dyDescent="0.25">
      <c r="B75" s="97" t="s">
        <v>66</v>
      </c>
      <c r="C75" s="61"/>
      <c r="D75" s="61">
        <v>9780138072025</v>
      </c>
      <c r="E75" s="52">
        <v>0.15</v>
      </c>
      <c r="F75" s="46">
        <v>25.4575</v>
      </c>
      <c r="G75" s="57"/>
      <c r="H75" s="105">
        <f t="shared" si="10"/>
        <v>0</v>
      </c>
    </row>
    <row r="76" spans="2:8" x14ac:dyDescent="0.25">
      <c r="B76" s="97" t="s">
        <v>62</v>
      </c>
      <c r="C76" s="61"/>
      <c r="D76" s="61">
        <v>9780137563586</v>
      </c>
      <c r="E76" s="52">
        <v>0.15</v>
      </c>
      <c r="F76" s="46">
        <v>21.25</v>
      </c>
      <c r="G76" s="57"/>
      <c r="H76" s="105">
        <f t="shared" si="10"/>
        <v>0</v>
      </c>
    </row>
    <row r="77" spans="2:8" x14ac:dyDescent="0.25">
      <c r="B77" s="7"/>
      <c r="C77" s="15"/>
      <c r="D77" s="15"/>
      <c r="E77" s="14"/>
      <c r="F77" s="29" t="s">
        <v>41</v>
      </c>
      <c r="G77" s="29"/>
      <c r="H77" s="106">
        <f>SUM(H57:H76)</f>
        <v>0</v>
      </c>
    </row>
    <row r="78" spans="2:8" x14ac:dyDescent="0.25">
      <c r="B78" s="7"/>
      <c r="C78" s="15"/>
      <c r="D78" s="15"/>
      <c r="E78" s="14"/>
      <c r="F78" s="13"/>
      <c r="G78" s="16" t="s">
        <v>42</v>
      </c>
      <c r="H78" s="98">
        <f>H77*0.05</f>
        <v>0</v>
      </c>
    </row>
    <row r="79" spans="2:8" x14ac:dyDescent="0.25">
      <c r="B79" s="7"/>
      <c r="C79" s="15"/>
      <c r="D79" s="15"/>
      <c r="E79" s="14"/>
      <c r="F79" s="13"/>
      <c r="G79" s="16" t="s">
        <v>43</v>
      </c>
      <c r="H79" s="98">
        <f>H78*0.05</f>
        <v>0</v>
      </c>
    </row>
    <row r="80" spans="2:8" x14ac:dyDescent="0.25">
      <c r="B80" s="7"/>
      <c r="C80" s="15"/>
      <c r="D80" s="15"/>
      <c r="E80" s="14"/>
      <c r="F80" s="13"/>
      <c r="G80" s="16" t="s">
        <v>44</v>
      </c>
      <c r="H80" s="98">
        <f>H79*0.05</f>
        <v>0</v>
      </c>
    </row>
    <row r="81" spans="2:8" ht="15.75" thickBot="1" x14ac:dyDescent="0.3">
      <c r="B81" s="8"/>
      <c r="C81" s="9"/>
      <c r="D81" s="9"/>
      <c r="E81" s="10"/>
      <c r="F81" s="11"/>
      <c r="G81" s="12" t="s">
        <v>45</v>
      </c>
      <c r="H81" s="107">
        <f>SUM(H77:H80)</f>
        <v>0</v>
      </c>
    </row>
    <row r="82" spans="2:8" ht="15.75" thickBot="1" x14ac:dyDescent="0.3">
      <c r="C82" s="1"/>
    </row>
    <row r="83" spans="2:8" x14ac:dyDescent="0.25">
      <c r="B83" s="63" t="s">
        <v>67</v>
      </c>
      <c r="C83" s="64"/>
      <c r="D83" s="65"/>
      <c r="E83" s="65"/>
      <c r="F83" s="65"/>
      <c r="G83" s="65"/>
      <c r="H83" s="66"/>
    </row>
    <row r="84" spans="2:8" x14ac:dyDescent="0.25">
      <c r="B84" s="67" t="s">
        <v>68</v>
      </c>
      <c r="C84" s="47"/>
      <c r="D84" s="48" t="s">
        <v>17</v>
      </c>
      <c r="E84" s="49" t="s">
        <v>18</v>
      </c>
      <c r="F84" s="48" t="s">
        <v>19</v>
      </c>
      <c r="G84" s="50" t="s">
        <v>20</v>
      </c>
      <c r="H84" s="68" t="s">
        <v>21</v>
      </c>
    </row>
    <row r="85" spans="2:8" x14ac:dyDescent="0.25">
      <c r="B85" s="69" t="s">
        <v>22</v>
      </c>
      <c r="C85" s="51"/>
      <c r="D85" s="46">
        <v>199</v>
      </c>
      <c r="E85" s="52" t="s">
        <v>23</v>
      </c>
      <c r="F85" s="46">
        <v>199</v>
      </c>
      <c r="G85" s="51">
        <v>1</v>
      </c>
      <c r="H85" s="70">
        <f>F85*G85</f>
        <v>199</v>
      </c>
    </row>
    <row r="86" spans="2:8" x14ac:dyDescent="0.25">
      <c r="B86" s="71" t="s">
        <v>47</v>
      </c>
      <c r="C86" s="51"/>
      <c r="D86" s="53">
        <v>9.9499999999999993</v>
      </c>
      <c r="E86" s="52">
        <v>0.15</v>
      </c>
      <c r="F86" s="46">
        <f t="shared" ref="F86:F87" si="11">D86-(D86*E86)</f>
        <v>8.4574999999999996</v>
      </c>
      <c r="G86" s="51">
        <v>25</v>
      </c>
      <c r="H86" s="70">
        <f t="shared" ref="H86:H87" si="12">F86*G86</f>
        <v>211.4375</v>
      </c>
    </row>
    <row r="87" spans="2:8" x14ac:dyDescent="0.25">
      <c r="B87" s="71" t="s">
        <v>48</v>
      </c>
      <c r="C87" s="51"/>
      <c r="D87" s="53">
        <v>29.95</v>
      </c>
      <c r="E87" s="52">
        <v>0.15</v>
      </c>
      <c r="F87" s="46">
        <f t="shared" si="11"/>
        <v>25.4575</v>
      </c>
      <c r="G87" s="51">
        <v>1</v>
      </c>
      <c r="H87" s="70">
        <f t="shared" si="12"/>
        <v>25.4575</v>
      </c>
    </row>
    <row r="88" spans="2:8" x14ac:dyDescent="0.25">
      <c r="B88" s="69"/>
      <c r="C88" s="51"/>
      <c r="D88" s="46"/>
      <c r="E88" s="52"/>
      <c r="F88" s="54" t="s">
        <v>25</v>
      </c>
      <c r="G88" s="54"/>
      <c r="H88" s="72">
        <f>SUM(H84:H87)</f>
        <v>435.89499999999998</v>
      </c>
    </row>
    <row r="89" spans="2:8" x14ac:dyDescent="0.25">
      <c r="B89" s="73" t="s">
        <v>28</v>
      </c>
      <c r="C89" s="56"/>
      <c r="D89" s="56"/>
      <c r="E89" s="56"/>
      <c r="F89" s="56"/>
      <c r="G89" s="56"/>
      <c r="H89" s="74"/>
    </row>
    <row r="90" spans="2:8" x14ac:dyDescent="0.25">
      <c r="B90" s="75" t="s">
        <v>69</v>
      </c>
      <c r="C90" s="58"/>
      <c r="D90" s="58" t="s">
        <v>30</v>
      </c>
      <c r="E90" s="59" t="s">
        <v>18</v>
      </c>
      <c r="F90" s="55" t="s">
        <v>19</v>
      </c>
      <c r="G90" s="60" t="s">
        <v>20</v>
      </c>
      <c r="H90" s="76" t="s">
        <v>21</v>
      </c>
    </row>
    <row r="91" spans="2:8" x14ac:dyDescent="0.25">
      <c r="B91" s="69" t="s">
        <v>70</v>
      </c>
      <c r="C91" s="61"/>
      <c r="D91" s="61">
        <v>9780138195694</v>
      </c>
      <c r="E91" s="52" t="s">
        <v>23</v>
      </c>
      <c r="F91" s="46">
        <v>199</v>
      </c>
      <c r="G91" s="57"/>
      <c r="H91" s="77">
        <f t="shared" ref="H91" si="13">G91*F91</f>
        <v>0</v>
      </c>
    </row>
    <row r="92" spans="2:8" x14ac:dyDescent="0.25">
      <c r="B92" s="69" t="s">
        <v>71</v>
      </c>
      <c r="C92" s="61"/>
      <c r="D92" s="62">
        <v>9780138306717</v>
      </c>
      <c r="E92" s="52">
        <v>0.15</v>
      </c>
      <c r="F92" s="46">
        <v>8.4574999999999996</v>
      </c>
      <c r="G92" s="57"/>
      <c r="H92" s="77">
        <f t="shared" ref="H92:H93" si="14">G92*F92</f>
        <v>0</v>
      </c>
    </row>
    <row r="93" spans="2:8" x14ac:dyDescent="0.25">
      <c r="B93" s="69" t="s">
        <v>72</v>
      </c>
      <c r="C93" s="61"/>
      <c r="D93" s="62">
        <v>9780138306670</v>
      </c>
      <c r="E93" s="52">
        <v>0.15</v>
      </c>
      <c r="F93" s="46">
        <v>25.4575</v>
      </c>
      <c r="G93" s="57"/>
      <c r="H93" s="77">
        <f t="shared" si="14"/>
        <v>0</v>
      </c>
    </row>
    <row r="94" spans="2:8" x14ac:dyDescent="0.25">
      <c r="B94" s="75" t="s">
        <v>73</v>
      </c>
      <c r="C94" s="58"/>
      <c r="D94" s="58" t="s">
        <v>30</v>
      </c>
      <c r="E94" s="59" t="s">
        <v>18</v>
      </c>
      <c r="F94" s="55" t="s">
        <v>19</v>
      </c>
      <c r="G94" s="60" t="s">
        <v>20</v>
      </c>
      <c r="H94" s="76" t="s">
        <v>21</v>
      </c>
    </row>
    <row r="95" spans="2:8" x14ac:dyDescent="0.25">
      <c r="B95" s="69" t="s">
        <v>74</v>
      </c>
      <c r="C95" s="61"/>
      <c r="D95" s="61">
        <v>9780138195694</v>
      </c>
      <c r="E95" s="52" t="s">
        <v>23</v>
      </c>
      <c r="F95" s="46">
        <v>199</v>
      </c>
      <c r="G95" s="57"/>
      <c r="H95" s="77">
        <f t="shared" ref="H95:H97" si="15">G95*F95</f>
        <v>0</v>
      </c>
    </row>
    <row r="96" spans="2:8" x14ac:dyDescent="0.25">
      <c r="B96" s="69" t="s">
        <v>75</v>
      </c>
      <c r="C96" s="61"/>
      <c r="D96" s="62">
        <v>9780138306724</v>
      </c>
      <c r="E96" s="52">
        <v>0.15</v>
      </c>
      <c r="F96" s="46">
        <v>8.4574999999999996</v>
      </c>
      <c r="G96" s="57"/>
      <c r="H96" s="77">
        <f t="shared" si="15"/>
        <v>0</v>
      </c>
    </row>
    <row r="97" spans="2:8" x14ac:dyDescent="0.25">
      <c r="B97" s="69" t="s">
        <v>76</v>
      </c>
      <c r="C97" s="61"/>
      <c r="D97" s="62">
        <v>9780138306755</v>
      </c>
      <c r="E97" s="52">
        <v>0.15</v>
      </c>
      <c r="F97" s="46">
        <v>25.4575</v>
      </c>
      <c r="G97" s="57"/>
      <c r="H97" s="77">
        <f t="shared" si="15"/>
        <v>0</v>
      </c>
    </row>
    <row r="98" spans="2:8" x14ac:dyDescent="0.25">
      <c r="B98" s="22"/>
      <c r="C98" s="15"/>
      <c r="D98" s="15"/>
      <c r="E98" s="14"/>
      <c r="F98" s="29" t="s">
        <v>41</v>
      </c>
      <c r="G98" s="29"/>
      <c r="H98" s="78">
        <f>SUM(H91:H97)</f>
        <v>0</v>
      </c>
    </row>
    <row r="99" spans="2:8" x14ac:dyDescent="0.25">
      <c r="B99" s="22"/>
      <c r="C99" s="15"/>
      <c r="D99" s="15"/>
      <c r="E99" s="14"/>
      <c r="F99" s="13"/>
      <c r="G99" s="16" t="s">
        <v>42</v>
      </c>
      <c r="H99" s="70">
        <f>H98*0.05</f>
        <v>0</v>
      </c>
    </row>
    <row r="100" spans="2:8" x14ac:dyDescent="0.25">
      <c r="B100" s="22"/>
      <c r="C100" s="15"/>
      <c r="D100" s="15"/>
      <c r="E100" s="14"/>
      <c r="F100" s="13"/>
      <c r="G100" s="16" t="s">
        <v>43</v>
      </c>
      <c r="H100" s="70">
        <f>H99*0.05</f>
        <v>0</v>
      </c>
    </row>
    <row r="101" spans="2:8" x14ac:dyDescent="0.25">
      <c r="B101" s="22"/>
      <c r="C101" s="15"/>
      <c r="D101" s="15"/>
      <c r="E101" s="14"/>
      <c r="F101" s="13"/>
      <c r="G101" s="16" t="s">
        <v>44</v>
      </c>
      <c r="H101" s="70">
        <f>H100*0.05</f>
        <v>0</v>
      </c>
    </row>
    <row r="102" spans="2:8" ht="15.75" thickBot="1" x14ac:dyDescent="0.3">
      <c r="B102" s="23"/>
      <c r="C102" s="24"/>
      <c r="D102" s="24"/>
      <c r="E102" s="25"/>
      <c r="F102" s="26"/>
      <c r="G102" s="27" t="s">
        <v>45</v>
      </c>
      <c r="H102" s="79">
        <f>SUM(H98:H101)</f>
        <v>0</v>
      </c>
    </row>
    <row r="103" spans="2:8" x14ac:dyDescent="0.25">
      <c r="C103" s="1"/>
    </row>
    <row r="104" spans="2:8" x14ac:dyDescent="0.25">
      <c r="H104" s="45" t="s">
        <v>77</v>
      </c>
    </row>
    <row r="105" spans="2:8" x14ac:dyDescent="0.25">
      <c r="H105" s="45" t="s">
        <v>78</v>
      </c>
    </row>
    <row r="106" spans="2:8" x14ac:dyDescent="0.25">
      <c r="H106" s="45" t="s">
        <v>79</v>
      </c>
    </row>
  </sheetData>
  <mergeCells count="40">
    <mergeCell ref="B89:H89"/>
    <mergeCell ref="F98:G98"/>
    <mergeCell ref="B2:H2"/>
    <mergeCell ref="B4:H4"/>
    <mergeCell ref="B5:H5"/>
    <mergeCell ref="B6:H6"/>
    <mergeCell ref="B7:C7"/>
    <mergeCell ref="D7:H7"/>
    <mergeCell ref="B8:C8"/>
    <mergeCell ref="D8:H8"/>
    <mergeCell ref="B9:C9"/>
    <mergeCell ref="D9:H9"/>
    <mergeCell ref="B10:C10"/>
    <mergeCell ref="D10:H10"/>
    <mergeCell ref="B21:C21"/>
    <mergeCell ref="B11:C11"/>
    <mergeCell ref="D11:H11"/>
    <mergeCell ref="B12:C12"/>
    <mergeCell ref="D12:H12"/>
    <mergeCell ref="B13:C13"/>
    <mergeCell ref="D13:H13"/>
    <mergeCell ref="B14:H14"/>
    <mergeCell ref="B15:H15"/>
    <mergeCell ref="B17:C17"/>
    <mergeCell ref="B18:C18"/>
    <mergeCell ref="B19:C19"/>
    <mergeCell ref="F20:G20"/>
    <mergeCell ref="B84:C84"/>
    <mergeCell ref="F88:G88"/>
    <mergeCell ref="B22:C22"/>
    <mergeCell ref="B23:C23"/>
    <mergeCell ref="F24:G24"/>
    <mergeCell ref="B45:C45"/>
    <mergeCell ref="F49:G49"/>
    <mergeCell ref="B50:C50"/>
    <mergeCell ref="F38:G38"/>
    <mergeCell ref="F77:G77"/>
    <mergeCell ref="F55:G55"/>
    <mergeCell ref="B56:H56"/>
    <mergeCell ref="B25:H25"/>
  </mergeCells>
  <hyperlinks>
    <hyperlink ref="B23:C23" r:id="rId1" display="Classroom Activity Kit" xr:uid="{22FFD5FB-DC42-42F6-93F7-5A0E9DB14FD8}"/>
    <hyperlink ref="B19:C19" r:id="rId2" display="Math Mats" xr:uid="{09809AA1-6B85-45E9-B6E5-1BD7CFB8F255}"/>
    <hyperlink ref="B47" r:id="rId3" xr:uid="{80109B9A-D1FA-4E89-AD7F-4C97157652B0}"/>
    <hyperlink ref="B48" r:id="rId4" xr:uid="{D65B4768-81AA-4999-AFDE-B273F459C38F}"/>
    <hyperlink ref="B52" r:id="rId5" xr:uid="{45504353-F5DB-49DD-8378-A5D8A447DCC6}"/>
    <hyperlink ref="B53" r:id="rId6" xr:uid="{60457989-051C-46CE-9202-93278D45A9D5}"/>
    <hyperlink ref="B54" r:id="rId7" xr:uid="{3266CF58-104C-4C9F-8FE8-99ABFB251A64}"/>
    <hyperlink ref="B86" r:id="rId8" xr:uid="{76A6D4FD-F7BC-48D9-89D5-0A7BEA950C42}"/>
    <hyperlink ref="B87" r:id="rId9" xr:uid="{1FDC3958-C90B-488A-86BE-E8A3CADDD527}"/>
  </hyperlinks>
  <pageMargins left="0.7" right="0.7" top="0.75" bottom="0.75" header="0.3" footer="0.3"/>
  <pageSetup scale="79" fitToHeight="0" orientation="portrait" horizontalDpi="1200" verticalDpi="1200" r:id="rId10"/>
  <rowBreaks count="1" manualBreakCount="1">
    <brk id="5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  <SharedWithUsers xmlns="543b6cb3-de32-4387-b035-61287cdf3c4c">
      <UserInfo>
        <DisplayName>Susan Steele</DisplayName>
        <AccountId>18</AccountId>
        <AccountType/>
      </UserInfo>
      <UserInfo>
        <DisplayName>Soyeon Kim</DisplayName>
        <AccountId>48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7" ma:contentTypeDescription="Create a new document." ma:contentTypeScope="" ma:versionID="c0353115a33e56a087a85b7d8b3f937e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26c90fd609393ef0b9635bf4b023a5d1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D95415-A316-4B87-813E-1951497D6C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DD7AEC-D030-4AF4-A134-B7FCA0B9C73B}">
  <ds:schemaRefs>
    <ds:schemaRef ds:uri="543b6cb3-de32-4387-b035-61287cdf3c4c"/>
    <ds:schemaRef ds:uri="http://purl.org/dc/dcmitype/"/>
    <ds:schemaRef ds:uri="http://schemas.microsoft.com/office/2006/documentManagement/types"/>
    <ds:schemaRef ds:uri="53efa203-44f2-4eb0-a62a-b6bc36598676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05A94BA-13FA-4798-81D5-22D9549A00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Soyeon Kim</dc:creator>
  <cp:keywords/>
  <dc:description/>
  <cp:lastModifiedBy>Soyeon Kim</cp:lastModifiedBy>
  <cp:revision/>
  <cp:lastPrinted>2024-03-25T20:10:14Z</cp:lastPrinted>
  <dcterms:created xsi:type="dcterms:W3CDTF">2024-03-19T15:23:54Z</dcterms:created>
  <dcterms:modified xsi:type="dcterms:W3CDTF">2024-03-25T20:18:06Z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