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KIM9SO\Downloads\"/>
    </mc:Choice>
  </mc:AlternateContent>
  <xr:revisionPtr revIDLastSave="0" documentId="13_ncr:1_{F56EAA9B-B68B-4BB9-9270-8F5D862FFDE0}" xr6:coauthVersionLast="47" xr6:coauthVersionMax="47" xr10:uidLastSave="{00000000-0000-0000-0000-000000000000}"/>
  <bookViews>
    <workbookView xWindow="6345" yWindow="1425" windowWidth="21900" windowHeight="133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G88" i="1"/>
  <c r="G87" i="1"/>
  <c r="G86" i="1"/>
  <c r="G85" i="1"/>
  <c r="G84" i="1"/>
  <c r="G90" i="1" s="1"/>
  <c r="G106" i="1" l="1"/>
  <c r="G104" i="1"/>
  <c r="G103" i="1"/>
  <c r="G95" i="1"/>
  <c r="G96" i="1" s="1"/>
  <c r="G76" i="1"/>
  <c r="G77" i="1" s="1"/>
  <c r="G57" i="1"/>
  <c r="G58" i="1"/>
  <c r="G38" i="1"/>
  <c r="G39" i="1" s="1"/>
  <c r="G32" i="1"/>
  <c r="G33" i="1" s="1"/>
  <c r="G70" i="1"/>
  <c r="G69" i="1"/>
  <c r="G68" i="1"/>
  <c r="G67" i="1"/>
  <c r="G66" i="1"/>
  <c r="G65" i="1"/>
  <c r="G71" i="1" s="1"/>
  <c r="G51" i="1"/>
  <c r="G50" i="1"/>
  <c r="G49" i="1"/>
  <c r="G48" i="1"/>
  <c r="G47" i="1"/>
  <c r="G46" i="1"/>
  <c r="G52" i="1" s="1"/>
  <c r="G26" i="1"/>
  <c r="G25" i="1"/>
  <c r="G24" i="1"/>
  <c r="G23" i="1"/>
  <c r="G22" i="1"/>
  <c r="G21" i="1"/>
  <c r="G27" i="1" s="1"/>
  <c r="G107" i="1" l="1"/>
  <c r="G108" i="1" l="1"/>
  <c r="G109" i="1" s="1"/>
  <c r="G110" i="1"/>
</calcChain>
</file>

<file path=xl/sharedStrings.xml><?xml version="1.0" encoding="utf-8"?>
<sst xmlns="http://schemas.openxmlformats.org/spreadsheetml/2006/main" count="192" uniqueCount="84">
  <si>
    <t>Use this order form and contact Customer Service to place an order.</t>
  </si>
  <si>
    <t>Customer Service Team ●Email: school_inquiries@pearsoned.com ●Tel: 1-800-361-6128</t>
  </si>
  <si>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</si>
  <si>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</si>
  <si>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</si>
  <si>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</si>
  <si>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</si>
  <si>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</si>
  <si>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</si>
  <si>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</si>
  <si>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</si>
  <si>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</si>
  <si>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</si>
  <si>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Kindergarten</t>
  </si>
  <si>
    <t>Please use the ISBNs and Qty below to calculate your final order when ordering with our Customer Service Team.</t>
  </si>
  <si>
    <t>Strand</t>
  </si>
  <si>
    <t>Title</t>
  </si>
  <si>
    <t>ISBN</t>
  </si>
  <si>
    <t>Price</t>
  </si>
  <si>
    <t>Qty</t>
  </si>
  <si>
    <t>Total</t>
  </si>
  <si>
    <t>Number</t>
  </si>
  <si>
    <t>Spot Check</t>
  </si>
  <si>
    <t>Animals Hide</t>
  </si>
  <si>
    <t>Patterning and Algebra</t>
  </si>
  <si>
    <t>We Can Bead</t>
  </si>
  <si>
    <t>Measurement</t>
  </si>
  <si>
    <t>The Best in Show</t>
  </si>
  <si>
    <t>Geometry</t>
  </si>
  <si>
    <t>Castle Wall</t>
  </si>
  <si>
    <t>Data and Probability</t>
  </si>
  <si>
    <t>Hedge and Hog</t>
  </si>
  <si>
    <t>Total:</t>
  </si>
  <si>
    <t>Option 2 - Great Option for Shared Reading and Read-Alouds</t>
  </si>
  <si>
    <r>
      <rPr>
        <b/>
        <sz val="11"/>
        <color rgb="FF000000"/>
        <rFont val="Calibri"/>
        <scheme val="minor"/>
      </rPr>
      <t xml:space="preserve">Lap Book Pack $425.00
</t>
    </r>
    <r>
      <rPr>
        <sz val="11"/>
        <color rgb="FF000000"/>
        <rFont val="Calibri"/>
        <scheme val="minor"/>
      </rPr>
      <t>16 titles - Features one print copy of each Student Edition in large format.</t>
    </r>
  </si>
  <si>
    <t>All Strands</t>
  </si>
  <si>
    <t>Lap Book Pack (16 titles)</t>
  </si>
  <si>
    <t>Option 3 - Complete Classroom Library Set</t>
  </si>
  <si>
    <r>
      <rPr>
        <b/>
        <sz val="11"/>
        <color rgb="FF000000"/>
        <rFont val="Calibri"/>
        <scheme val="minor"/>
      </rPr>
      <t xml:space="preserve">Grade K Pack $1099.00
</t>
    </r>
    <r>
      <rPr>
        <sz val="11"/>
        <color rgb="FF000000"/>
        <rFont val="Calibri"/>
        <scheme val="minor"/>
      </rPr>
      <t>Includes all 16 titles (4 copies) print copies of each Student Edition and one
copy of each Teacher's Guide. Digital resource included for each title.</t>
    </r>
  </si>
  <si>
    <t>Grade K Pack</t>
  </si>
  <si>
    <t>Grade 1</t>
  </si>
  <si>
    <r>
      <rPr>
        <b/>
        <sz val="11"/>
        <color rgb="FF000000"/>
        <rFont val="Calibri"/>
        <scheme val="minor"/>
      </rPr>
      <t xml:space="preserve">6 Title Packs $405.00
</t>
    </r>
    <r>
      <rPr>
        <sz val="11"/>
        <color rgb="FF000000"/>
        <rFont val="Calibri"/>
        <scheme val="minor"/>
      </rPr>
      <t>Each title pack includes 5 copies of Student Edition + 1 copy of corresponding Teacher's Guide. Digital access code provided for Teacher eText.</t>
    </r>
  </si>
  <si>
    <t>Paddling the River</t>
  </si>
  <si>
    <t>Hockey Time!</t>
  </si>
  <si>
    <t>Midnight and Snowfall</t>
  </si>
  <si>
    <t>The Amazing Seed</t>
  </si>
  <si>
    <t>What Was Here?</t>
  </si>
  <si>
    <t>Graph It!</t>
  </si>
  <si>
    <t>Option 2 - Complete Classroom Library Set</t>
  </si>
  <si>
    <r>
      <rPr>
        <b/>
        <sz val="11"/>
        <color rgb="FF000000"/>
        <rFont val="Calibri"/>
        <scheme val="minor"/>
      </rPr>
      <t xml:space="preserve">Grade 1 Pack $1099.00
</t>
    </r>
    <r>
      <rPr>
        <sz val="11"/>
        <color rgb="FF000000"/>
        <rFont val="Calibri"/>
        <scheme val="minor"/>
      </rPr>
      <t>Includes all 18 titles (5 copies) print copies of each Student Edition and one copy of each Teacher's Guide. Digital resource included for each title.</t>
    </r>
  </si>
  <si>
    <t>Grade 1 Pack</t>
  </si>
  <si>
    <t>Grade 2</t>
  </si>
  <si>
    <t>What Would You Rather?</t>
  </si>
  <si>
    <t>Array's Bakery</t>
  </si>
  <si>
    <t>The Best Surprise</t>
  </si>
  <si>
    <t>The Discovery</t>
  </si>
  <si>
    <t>I Spy Awesome Buildings</t>
  </si>
  <si>
    <t>Marsh Watch</t>
  </si>
  <si>
    <r>
      <rPr>
        <b/>
        <sz val="11"/>
        <color rgb="FF000000"/>
        <rFont val="Calibri"/>
        <scheme val="minor"/>
      </rPr>
      <t xml:space="preserve">Grade 2 Pack $1099.00
</t>
    </r>
    <r>
      <rPr>
        <sz val="11"/>
        <color rgb="FF000000"/>
        <rFont val="Calibri"/>
        <scheme val="minor"/>
      </rPr>
      <t>Includes all 18 titles (5 copies) print copies of each Student Edition and one copy of each Teacher's Guide. Digital resource included for each title.</t>
    </r>
  </si>
  <si>
    <t>Grade 2 Pack</t>
  </si>
  <si>
    <t>Grade 3</t>
  </si>
  <si>
    <t>Finding Buster</t>
  </si>
  <si>
    <t>Sports Camp</t>
  </si>
  <si>
    <t>Namir's Marvellous Masterpiece</t>
  </si>
  <si>
    <t>The Bunny Challenge</t>
  </si>
  <si>
    <t>WONDERful Buildings</t>
  </si>
  <si>
    <t>Chance</t>
  </si>
  <si>
    <r>
      <rPr>
        <b/>
        <sz val="11"/>
        <color rgb="FF000000"/>
        <rFont val="Calibri"/>
        <scheme val="minor"/>
      </rPr>
      <t xml:space="preserve">Grade 3 Pack $1099.00
</t>
    </r>
    <r>
      <rPr>
        <sz val="11"/>
        <color rgb="FF000000"/>
        <rFont val="Calibri"/>
        <scheme val="minor"/>
      </rPr>
      <t>Includes all 18 titles (5 copies) print copies of each Student Edition and one copy of each Teacher's Guide. Digital resource included for each title.</t>
    </r>
  </si>
  <si>
    <t>Grade 3 Pack</t>
  </si>
  <si>
    <t>Grade K-3</t>
  </si>
  <si>
    <t>Indigenous Classroom Library Set</t>
  </si>
  <si>
    <r>
      <rPr>
        <b/>
        <sz val="11"/>
        <color rgb="FF000000"/>
        <rFont val="Calibri"/>
      </rPr>
      <t xml:space="preserve">Grades K-3 Indigenous Pack $1099.00
</t>
    </r>
    <r>
      <rPr>
        <sz val="11"/>
        <color rgb="FF000000"/>
        <rFont val="Calibri"/>
      </rPr>
      <t>Includes 16 titles with multiple (4 Kindergarten, 5 Grades 1-3) print copies of
each Student Edition and one copy of each Teacher Guide. Digital resource included for each title.</t>
    </r>
  </si>
  <si>
    <t>Grades K-3 Indigeneous Pack</t>
  </si>
  <si>
    <t>ORDER TOTAL:</t>
  </si>
  <si>
    <t>G.S.T.  (5%)</t>
  </si>
  <si>
    <t>Shipping (5%)¹</t>
  </si>
  <si>
    <t>G.S.T.  (5% of shipping)</t>
  </si>
  <si>
    <t>TOTAL:</t>
  </si>
  <si>
    <r>
      <rPr>
        <b/>
        <sz val="11"/>
        <color rgb="FF000000"/>
        <rFont val="Calibri"/>
        <scheme val="minor"/>
      </rPr>
      <t xml:space="preserve">6 Title Packs $405.00
</t>
    </r>
    <r>
      <rPr>
        <sz val="11"/>
        <color rgb="FF000000"/>
        <rFont val="Calibri"/>
        <scheme val="minor"/>
      </rPr>
      <t xml:space="preserve">Each title pack includes 4 copies of Student Edition + 1 copy of the corresponding Teacher's Guide. Digital access code provided for Teacher eText. </t>
    </r>
  </si>
  <si>
    <t>Option 1 - Start your classroom set or use as supplemental to any math program with the recommended title pack!</t>
  </si>
  <si>
    <t>Minimum shipping charges apply, depending on your location. Prices subject to change.</t>
  </si>
  <si>
    <t>*Taxes may vary depending on province. Order total above is for estimation purposes only. Final total will be calculated on your invoice.</t>
  </si>
  <si>
    <t>**Please note, we no longer accept credit card payment information by email, fax or letter mail</t>
  </si>
  <si>
    <t>Mathology Little Books
Purchasing Options for Classrooms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</si>
</sst>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_([$$-409]* #,##0.0_);_([$$-409]* \(#,##0.0\);_([$$-409]* &quot;-&quot;??_);_(@_)"/>
  </numFmts>
  <fonts count="13" x14ac:knownFonts="1">
    <font>
      <sz val="11"/>
      <color theme="1"/>
      <name val="Calibri"/>
      <family val="2"/>
      <scheme val="minor"/>
    </font>
    <font>
      <b/>
      <sz val="14"/>
      <color rgb="FF000000"/>
      <name val="Arial"/>
    </font>
    <font>
      <b/>
      <sz val="10"/>
      <color rgb="FF00000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thin">
        <color auto="1"/>
      </top>
      <bottom style="medium">
        <color rgb="FF000000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theme="5"/>
      </left>
      <right/>
      <top style="thin">
        <color auto="1"/>
      </top>
      <bottom style="thin">
        <color auto="1"/>
      </bottom>
      <diagonal/>
    </border>
    <border>
      <left/>
      <right style="medium">
        <color theme="5"/>
      </right>
      <top style="thin">
        <color auto="1"/>
      </top>
      <bottom style="thin">
        <color auto="1"/>
      </bottom>
      <diagonal/>
    </border>
    <border>
      <left style="medium">
        <color theme="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5"/>
      </right>
      <top style="thin">
        <color auto="1"/>
      </top>
      <bottom style="medium">
        <color theme="5"/>
      </bottom>
      <diagonal/>
    </border>
    <border>
      <left style="thin">
        <color auto="1"/>
      </left>
      <right style="medium">
        <color theme="5"/>
      </right>
      <top style="thin">
        <color auto="1"/>
      </top>
      <bottom/>
      <diagonal/>
    </border>
    <border>
      <left style="medium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4"/>
      </right>
      <top style="thin">
        <color auto="1"/>
      </top>
      <bottom/>
      <diagonal/>
    </border>
    <border>
      <left style="medium">
        <color theme="4"/>
      </left>
      <right/>
      <top style="thin">
        <color auto="1"/>
      </top>
      <bottom style="thin">
        <color auto="1"/>
      </bottom>
      <diagonal/>
    </border>
    <border>
      <left/>
      <right style="medium">
        <color theme="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4"/>
      </right>
      <top style="thin">
        <color auto="1"/>
      </top>
      <bottom style="medium">
        <color theme="4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 style="thin">
        <color auto="1"/>
      </top>
      <bottom style="thin">
        <color auto="1"/>
      </bottom>
      <diagonal/>
    </border>
    <border>
      <left/>
      <right style="medium">
        <color theme="7"/>
      </right>
      <top style="thin">
        <color auto="1"/>
      </top>
      <bottom style="thin">
        <color auto="1"/>
      </bottom>
      <diagonal/>
    </border>
    <border>
      <left style="medium">
        <color theme="7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7"/>
      </right>
      <top style="thin">
        <color auto="1"/>
      </top>
      <bottom style="thin">
        <color auto="1"/>
      </bottom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 style="thin">
        <color auto="1"/>
      </left>
      <right style="medium">
        <color theme="7"/>
      </right>
      <top style="thin">
        <color auto="1"/>
      </top>
      <bottom style="medium">
        <color theme="7"/>
      </bottom>
      <diagonal/>
    </border>
    <border>
      <left style="medium">
        <color theme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9"/>
      </right>
      <top style="thin">
        <color auto="1"/>
      </top>
      <bottom/>
      <diagonal/>
    </border>
    <border>
      <left style="medium">
        <color theme="9"/>
      </left>
      <right/>
      <top style="thin">
        <color auto="1"/>
      </top>
      <bottom style="thin">
        <color auto="1"/>
      </bottom>
      <diagonal/>
    </border>
    <border>
      <left/>
      <right style="medium">
        <color theme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9"/>
      </right>
      <top style="thin">
        <color auto="1"/>
      </top>
      <bottom style="medium">
        <color theme="9"/>
      </bottom>
      <diagonal/>
    </border>
  </borders>
  <cellStyleXfs count="1">
    <xf numFmtId="0" fontId="0" fillId="0" borderId="0"/>
  </cellStyleXfs>
  <cellXfs count="167">
    <xf numFmtId="0" fontId="0" fillId="0" borderId="0" xfId="0"/>
    <xf numFmtId="1" fontId="0" fillId="0" borderId="0" xfId="0" applyNumberFormat="1"/>
    <xf numFmtId="0" fontId="2" fillId="4" borderId="5" xfId="0" applyFont="1" applyFill="1" applyBorder="1"/>
    <xf numFmtId="1" fontId="0" fillId="4" borderId="6" xfId="0" applyNumberFormat="1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6" borderId="11" xfId="0" applyFont="1" applyFill="1" applyBorder="1"/>
    <xf numFmtId="1" fontId="0" fillId="6" borderId="12" xfId="0" applyNumberFormat="1" applyFill="1" applyBorder="1"/>
    <xf numFmtId="0" fontId="0" fillId="6" borderId="12" xfId="0" applyFill="1" applyBorder="1"/>
    <xf numFmtId="0" fontId="0" fillId="6" borderId="13" xfId="0" applyFill="1" applyBorder="1"/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" fontId="0" fillId="0" borderId="16" xfId="0" applyNumberFormat="1" applyBorder="1" applyAlignment="1">
      <alignment horizontal="left" vertical="center"/>
    </xf>
    <xf numFmtId="164" fontId="0" fillId="0" borderId="16" xfId="0" applyNumberFormat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2" fillId="9" borderId="24" xfId="0" applyFont="1" applyFill="1" applyBorder="1"/>
    <xf numFmtId="1" fontId="0" fillId="9" borderId="25" xfId="0" applyNumberFormat="1" applyFill="1" applyBorder="1"/>
    <xf numFmtId="0" fontId="0" fillId="9" borderId="25" xfId="0" applyFill="1" applyBorder="1"/>
    <xf numFmtId="0" fontId="0" fillId="9" borderId="26" xfId="0" applyFill="1" applyBorder="1"/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" fontId="0" fillId="0" borderId="29" xfId="0" applyNumberFormat="1" applyBorder="1" applyAlignment="1">
      <alignment horizontal="left" vertical="center"/>
    </xf>
    <xf numFmtId="164" fontId="0" fillId="0" borderId="29" xfId="0" applyNumberFormat="1" applyBorder="1" applyAlignment="1">
      <alignment horizontal="left" vertical="center"/>
    </xf>
    <xf numFmtId="0" fontId="2" fillId="12" borderId="5" xfId="0" applyFont="1" applyFill="1" applyBorder="1"/>
    <xf numFmtId="1" fontId="0" fillId="12" borderId="6" xfId="0" applyNumberFormat="1" applyFill="1" applyBorder="1"/>
    <xf numFmtId="0" fontId="0" fillId="12" borderId="6" xfId="0" applyFill="1" applyBorder="1"/>
    <xf numFmtId="0" fontId="0" fillId="12" borderId="7" xfId="0" applyFill="1" applyBorder="1"/>
    <xf numFmtId="1" fontId="3" fillId="3" borderId="4" xfId="0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2" fillId="0" borderId="10" xfId="0" applyNumberFormat="1" applyFont="1" applyBorder="1" applyAlignment="1">
      <alignment horizontal="right" vertical="center"/>
    </xf>
    <xf numFmtId="1" fontId="2" fillId="0" borderId="16" xfId="0" applyNumberFormat="1" applyFont="1" applyBorder="1" applyAlignment="1">
      <alignment horizontal="right" vertical="center"/>
    </xf>
    <xf numFmtId="1" fontId="2" fillId="0" borderId="29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2" fillId="5" borderId="4" xfId="0" applyFont="1" applyFill="1" applyBorder="1" applyAlignment="1">
      <alignment vertical="center"/>
    </xf>
    <xf numFmtId="1" fontId="2" fillId="5" borderId="4" xfId="0" applyNumberFormat="1" applyFont="1" applyFill="1" applyBorder="1" applyAlignment="1">
      <alignment vertical="center"/>
    </xf>
    <xf numFmtId="9" fontId="2" fillId="5" borderId="4" xfId="0" applyNumberFormat="1" applyFont="1" applyFill="1" applyBorder="1" applyAlignment="1">
      <alignment vertical="center"/>
    </xf>
    <xf numFmtId="164" fontId="2" fillId="5" borderId="4" xfId="0" applyNumberFormat="1" applyFont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1" fontId="0" fillId="7" borderId="4" xfId="0" applyNumberFormat="1" applyFill="1" applyBorder="1" applyAlignment="1">
      <alignment horizontal="left" vertical="center"/>
    </xf>
    <xf numFmtId="9" fontId="0" fillId="7" borderId="4" xfId="0" applyNumberFormat="1" applyFill="1" applyBorder="1" applyAlignment="1">
      <alignment horizontal="left" vertical="center"/>
    </xf>
    <xf numFmtId="164" fontId="0" fillId="7" borderId="4" xfId="0" applyNumberForma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" fontId="0" fillId="0" borderId="4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" fontId="6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8" borderId="4" xfId="0" applyFont="1" applyFill="1" applyBorder="1" applyAlignment="1">
      <alignment vertical="center"/>
    </xf>
    <xf numFmtId="1" fontId="2" fillId="8" borderId="4" xfId="0" applyNumberFormat="1" applyFont="1" applyFill="1" applyBorder="1" applyAlignment="1">
      <alignment vertical="center"/>
    </xf>
    <xf numFmtId="9" fontId="2" fillId="8" borderId="4" xfId="0" applyNumberFormat="1" applyFont="1" applyFill="1" applyBorder="1" applyAlignment="1">
      <alignment vertical="center"/>
    </xf>
    <xf numFmtId="164" fontId="2" fillId="8" borderId="4" xfId="0" applyNumberFormat="1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vertical="center"/>
    </xf>
    <xf numFmtId="9" fontId="2" fillId="10" borderId="4" xfId="0" applyNumberFormat="1" applyFont="1" applyFill="1" applyBorder="1" applyAlignment="1">
      <alignment vertical="center"/>
    </xf>
    <xf numFmtId="164" fontId="2" fillId="10" borderId="4" xfId="0" applyNumberFormat="1" applyFont="1" applyFill="1" applyBorder="1" applyAlignment="1">
      <alignment vertical="center"/>
    </xf>
    <xf numFmtId="0" fontId="2" fillId="13" borderId="4" xfId="0" applyFont="1" applyFill="1" applyBorder="1" applyAlignment="1">
      <alignment vertical="center"/>
    </xf>
    <xf numFmtId="1" fontId="2" fillId="13" borderId="4" xfId="0" applyNumberFormat="1" applyFont="1" applyFill="1" applyBorder="1" applyAlignment="1">
      <alignment vertical="center"/>
    </xf>
    <xf numFmtId="9" fontId="2" fillId="13" borderId="4" xfId="0" applyNumberFormat="1" applyFont="1" applyFill="1" applyBorder="1" applyAlignment="1">
      <alignment vertical="center"/>
    </xf>
    <xf numFmtId="164" fontId="2" fillId="13" borderId="4" xfId="0" applyNumberFormat="1" applyFont="1" applyFill="1" applyBorder="1" applyAlignment="1">
      <alignment vertical="center"/>
    </xf>
    <xf numFmtId="164" fontId="0" fillId="0" borderId="30" xfId="0" applyNumberFormat="1" applyBorder="1" applyAlignment="1">
      <alignment horizontal="left" vertical="center"/>
    </xf>
    <xf numFmtId="164" fontId="0" fillId="0" borderId="31" xfId="0" applyNumberFormat="1" applyBorder="1" applyAlignment="1">
      <alignment horizontal="left" vertical="center"/>
    </xf>
    <xf numFmtId="164" fontId="0" fillId="0" borderId="32" xfId="0" applyNumberFormat="1" applyBorder="1" applyAlignment="1">
      <alignment horizontal="left" vertical="center"/>
    </xf>
    <xf numFmtId="0" fontId="2" fillId="7" borderId="35" xfId="0" applyFont="1" applyFill="1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164" fontId="2" fillId="0" borderId="36" xfId="0" applyNumberFormat="1" applyFont="1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0" fillId="0" borderId="35" xfId="0" applyBorder="1" applyAlignment="1">
      <alignment vertical="center"/>
    </xf>
    <xf numFmtId="164" fontId="5" fillId="0" borderId="38" xfId="0" applyNumberFormat="1" applyFont="1" applyBorder="1" applyAlignment="1">
      <alignment horizontal="left" vertical="center"/>
    </xf>
    <xf numFmtId="164" fontId="2" fillId="0" borderId="37" xfId="0" applyNumberFormat="1" applyFont="1" applyBorder="1" applyAlignment="1">
      <alignment horizontal="right" vertical="center"/>
    </xf>
    <xf numFmtId="0" fontId="2" fillId="13" borderId="39" xfId="0" applyFont="1" applyFill="1" applyBorder="1" applyAlignment="1">
      <alignment vertical="center"/>
    </xf>
    <xf numFmtId="0" fontId="2" fillId="13" borderId="40" xfId="0" applyFont="1" applyFill="1" applyBorder="1" applyAlignment="1">
      <alignment vertical="center"/>
    </xf>
    <xf numFmtId="0" fontId="2" fillId="7" borderId="39" xfId="0" applyFont="1" applyFill="1" applyBorder="1" applyAlignment="1">
      <alignment horizontal="left" vertical="center"/>
    </xf>
    <xf numFmtId="0" fontId="0" fillId="7" borderId="40" xfId="0" applyFill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right" vertical="center"/>
    </xf>
    <xf numFmtId="0" fontId="0" fillId="0" borderId="39" xfId="0" applyBorder="1" applyAlignment="1">
      <alignment horizontal="left" vertical="center"/>
    </xf>
    <xf numFmtId="0" fontId="0" fillId="0" borderId="39" xfId="0" applyBorder="1" applyAlignment="1">
      <alignment vertical="center"/>
    </xf>
    <xf numFmtId="164" fontId="5" fillId="0" borderId="41" xfId="0" applyNumberFormat="1" applyFont="1" applyBorder="1" applyAlignment="1">
      <alignment horizontal="left" vertical="center"/>
    </xf>
    <xf numFmtId="164" fontId="2" fillId="0" borderId="44" xfId="0" applyNumberFormat="1" applyFont="1" applyBorder="1" applyAlignment="1">
      <alignment horizontal="right" vertical="center"/>
    </xf>
    <xf numFmtId="0" fontId="2" fillId="11" borderId="45" xfId="0" applyFont="1" applyFill="1" applyBorder="1"/>
    <xf numFmtId="1" fontId="0" fillId="11" borderId="46" xfId="0" applyNumberFormat="1" applyFill="1" applyBorder="1"/>
    <xf numFmtId="0" fontId="0" fillId="11" borderId="46" xfId="0" applyFill="1" applyBorder="1"/>
    <xf numFmtId="0" fontId="0" fillId="11" borderId="47" xfId="0" applyFill="1" applyBorder="1"/>
    <xf numFmtId="0" fontId="2" fillId="7" borderId="50" xfId="0" applyFont="1" applyFill="1" applyBorder="1" applyAlignment="1">
      <alignment horizontal="left" vertical="center"/>
    </xf>
    <xf numFmtId="0" fontId="0" fillId="7" borderId="51" xfId="0" applyFill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164" fontId="2" fillId="0" borderId="51" xfId="0" applyNumberFormat="1" applyFont="1" applyBorder="1" applyAlignment="1">
      <alignment horizontal="right" vertical="center"/>
    </xf>
    <xf numFmtId="0" fontId="0" fillId="0" borderId="50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1" fontId="0" fillId="0" borderId="53" xfId="0" applyNumberFormat="1" applyBorder="1" applyAlignment="1">
      <alignment horizontal="left" vertical="center"/>
    </xf>
    <xf numFmtId="164" fontId="0" fillId="0" borderId="53" xfId="0" applyNumberFormat="1" applyBorder="1" applyAlignment="1">
      <alignment horizontal="left" vertical="center"/>
    </xf>
    <xf numFmtId="1" fontId="2" fillId="0" borderId="53" xfId="0" applyNumberFormat="1" applyFont="1" applyBorder="1" applyAlignment="1">
      <alignment horizontal="right" vertical="center"/>
    </xf>
    <xf numFmtId="165" fontId="2" fillId="0" borderId="54" xfId="0" applyNumberFormat="1" applyFont="1" applyBorder="1" applyAlignment="1">
      <alignment horizontal="right" vertical="center"/>
    </xf>
    <xf numFmtId="0" fontId="2" fillId="10" borderId="35" xfId="0" applyFont="1" applyFill="1" applyBorder="1" applyAlignment="1">
      <alignment vertical="center"/>
    </xf>
    <xf numFmtId="0" fontId="2" fillId="10" borderId="36" xfId="0" applyFont="1" applyFill="1" applyBorder="1" applyAlignment="1">
      <alignment vertical="center"/>
    </xf>
    <xf numFmtId="0" fontId="2" fillId="8" borderId="55" xfId="0" applyFont="1" applyFill="1" applyBorder="1" applyAlignment="1">
      <alignment vertical="center"/>
    </xf>
    <xf numFmtId="0" fontId="2" fillId="8" borderId="56" xfId="0" applyFont="1" applyFill="1" applyBorder="1" applyAlignment="1">
      <alignment vertical="center"/>
    </xf>
    <xf numFmtId="0" fontId="2" fillId="7" borderId="55" xfId="0" applyFont="1" applyFill="1" applyBorder="1" applyAlignment="1">
      <alignment horizontal="left" vertical="center"/>
    </xf>
    <xf numFmtId="0" fontId="0" fillId="7" borderId="56" xfId="0" applyFill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164" fontId="2" fillId="0" borderId="56" xfId="0" applyNumberFormat="1" applyFont="1" applyBorder="1" applyAlignment="1">
      <alignment horizontal="right" vertical="center"/>
    </xf>
    <xf numFmtId="0" fontId="0" fillId="0" borderId="55" xfId="0" applyBorder="1" applyAlignment="1">
      <alignment horizontal="left" vertical="center"/>
    </xf>
    <xf numFmtId="0" fontId="0" fillId="0" borderId="55" xfId="0" applyBorder="1" applyAlignment="1">
      <alignment vertical="center"/>
    </xf>
    <xf numFmtId="164" fontId="5" fillId="0" borderId="57" xfId="0" applyNumberFormat="1" applyFont="1" applyBorder="1" applyAlignment="1">
      <alignment horizontal="left" vertical="center"/>
    </xf>
    <xf numFmtId="164" fontId="2" fillId="0" borderId="60" xfId="0" applyNumberFormat="1" applyFont="1" applyBorder="1" applyAlignment="1">
      <alignment horizontal="right" vertical="center"/>
    </xf>
    <xf numFmtId="0" fontId="2" fillId="5" borderId="39" xfId="0" applyFont="1" applyFill="1" applyBorder="1" applyAlignment="1">
      <alignment vertical="center"/>
    </xf>
    <xf numFmtId="0" fontId="2" fillId="5" borderId="40" xfId="0" applyFont="1" applyFill="1" applyBorder="1" applyAlignment="1">
      <alignment vertical="center"/>
    </xf>
    <xf numFmtId="164" fontId="2" fillId="0" borderId="41" xfId="0" applyNumberFormat="1" applyFont="1" applyBorder="1" applyAlignment="1">
      <alignment horizontal="right" vertical="center"/>
    </xf>
    <xf numFmtId="0" fontId="2" fillId="8" borderId="58" xfId="0" applyFont="1" applyFill="1" applyBorder="1" applyAlignment="1">
      <alignment horizontal="left" vertical="center"/>
    </xf>
    <xf numFmtId="0" fontId="2" fillId="8" borderId="19" xfId="0" applyFont="1" applyFill="1" applyBorder="1" applyAlignment="1">
      <alignment horizontal="left" vertical="center"/>
    </xf>
    <xf numFmtId="0" fontId="2" fillId="8" borderId="59" xfId="0" applyFont="1" applyFill="1" applyBorder="1" applyAlignment="1">
      <alignment horizontal="left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/>
    </xf>
    <xf numFmtId="0" fontId="2" fillId="5" borderId="43" xfId="0" applyFont="1" applyFill="1" applyBorder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8" fillId="0" borderId="55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2" fillId="14" borderId="48" xfId="0" applyFont="1" applyFill="1" applyBorder="1" applyAlignment="1">
      <alignment horizontal="left" vertical="center"/>
    </xf>
    <xf numFmtId="0" fontId="2" fillId="14" borderId="19" xfId="0" applyFont="1" applyFill="1" applyBorder="1" applyAlignment="1">
      <alignment horizontal="left" vertical="center"/>
    </xf>
    <xf numFmtId="0" fontId="2" fillId="14" borderId="49" xfId="0" applyFont="1" applyFill="1" applyBorder="1" applyAlignment="1">
      <alignment horizontal="left" vertical="center"/>
    </xf>
    <xf numFmtId="0" fontId="2" fillId="13" borderId="42" xfId="0" applyFont="1" applyFill="1" applyBorder="1" applyAlignment="1">
      <alignment horizontal="left" vertical="center"/>
    </xf>
    <xf numFmtId="0" fontId="2" fillId="13" borderId="19" xfId="0" applyFont="1" applyFill="1" applyBorder="1" applyAlignment="1">
      <alignment horizontal="left" vertical="center"/>
    </xf>
    <xf numFmtId="0" fontId="2" fillId="13" borderId="43" xfId="0" applyFont="1" applyFill="1" applyBorder="1" applyAlignment="1">
      <alignment horizontal="left" vertical="center"/>
    </xf>
    <xf numFmtId="0" fontId="2" fillId="10" borderId="33" xfId="0" applyFont="1" applyFill="1" applyBorder="1" applyAlignment="1">
      <alignment horizontal="left" vertical="center"/>
    </xf>
    <xf numFmtId="0" fontId="2" fillId="10" borderId="19" xfId="0" applyFont="1" applyFill="1" applyBorder="1" applyAlignment="1">
      <alignment horizontal="left" vertical="center"/>
    </xf>
    <xf numFmtId="0" fontId="2" fillId="10" borderId="3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3"/>
  <sheetViews>
    <sheetView tabSelected="1" view="pageBreakPreview" zoomScale="80" zoomScaleNormal="100" zoomScaleSheetLayoutView="80" workbookViewId="0">
      <selection activeCell="D10" sqref="D10:G10"/>
    </sheetView>
  </sheetViews>
  <sheetFormatPr defaultRowHeight="15" x14ac:dyDescent="0.25"/>
  <cols>
    <col min="1" max="1" width="2.140625" customWidth="1"/>
    <col min="2" max="2" width="25.85546875" customWidth="1"/>
    <col min="3" max="3" width="30.140625" bestFit="1" customWidth="1"/>
    <col min="4" max="4" width="17.42578125" style="1" customWidth="1"/>
    <col min="5" max="5" width="10.85546875" bestFit="1" customWidth="1"/>
    <col min="7" max="7" width="20.85546875" customWidth="1"/>
  </cols>
  <sheetData>
    <row r="1" spans="2:7" x14ac:dyDescent="0.25">
      <c r="C1" s="1"/>
    </row>
    <row r="2" spans="2:7" ht="36.75" customHeight="1" x14ac:dyDescent="0.25">
      <c r="B2" s="133" t="s">
        <v>83</v>
      </c>
      <c r="C2" s="133"/>
      <c r="D2" s="133"/>
      <c r="E2" s="133"/>
      <c r="F2" s="133"/>
      <c r="G2" s="133"/>
    </row>
    <row r="3" spans="2:7" x14ac:dyDescent="0.25">
      <c r="C3" s="1"/>
    </row>
    <row r="4" spans="2:7" x14ac:dyDescent="0.25">
      <c r="B4" s="138" t="s">
        <v>0</v>
      </c>
      <c r="C4" s="138"/>
      <c r="D4" s="138"/>
      <c r="E4" s="138"/>
      <c r="F4" s="138"/>
      <c r="G4" s="138"/>
    </row>
    <row r="5" spans="2:7" x14ac:dyDescent="0.25">
      <c r="B5" s="139" t="s">
        <v>1</v>
      </c>
      <c r="C5" s="139"/>
      <c r="D5" s="139"/>
      <c r="E5" s="139"/>
      <c r="F5" s="139"/>
      <c r="G5" s="139"/>
    </row>
    <row r="6" spans="2:7" x14ac:dyDescent="0.25">
      <c r="B6" s="134" t="s">
        <v>2</v>
      </c>
      <c r="C6" s="135"/>
      <c r="D6" s="135"/>
      <c r="E6" s="135"/>
      <c r="F6" s="135"/>
      <c r="G6" s="135"/>
    </row>
    <row r="7" spans="2:7" x14ac:dyDescent="0.25">
      <c r="B7" s="136" t="s">
        <v>3</v>
      </c>
      <c r="C7" s="137"/>
      <c r="D7" s="34" t="s">
        <v>4</v>
      </c>
      <c r="E7" s="19"/>
      <c r="F7" s="19"/>
      <c r="G7" s="19"/>
    </row>
    <row r="8" spans="2:7" x14ac:dyDescent="0.25">
      <c r="B8" s="131" t="s">
        <v>5</v>
      </c>
      <c r="C8" s="132"/>
      <c r="D8" s="147" t="s">
        <v>6</v>
      </c>
      <c r="E8" s="148"/>
      <c r="F8" s="148"/>
      <c r="G8" s="149"/>
    </row>
    <row r="9" spans="2:7" x14ac:dyDescent="0.25">
      <c r="B9" s="131" t="s">
        <v>7</v>
      </c>
      <c r="C9" s="132"/>
      <c r="D9" s="147" t="s">
        <v>7</v>
      </c>
      <c r="E9" s="148"/>
      <c r="F9" s="148"/>
      <c r="G9" s="149"/>
    </row>
    <row r="10" spans="2:7" x14ac:dyDescent="0.25">
      <c r="B10" s="131" t="s">
        <v>8</v>
      </c>
      <c r="C10" s="132"/>
      <c r="D10" s="147" t="s">
        <v>8</v>
      </c>
      <c r="E10" s="148"/>
      <c r="F10" s="148"/>
      <c r="G10" s="149"/>
    </row>
    <row r="11" spans="2:7" x14ac:dyDescent="0.25">
      <c r="B11" s="131" t="s">
        <v>9</v>
      </c>
      <c r="C11" s="132"/>
      <c r="D11" s="147" t="s">
        <v>9</v>
      </c>
      <c r="E11" s="148"/>
      <c r="F11" s="148"/>
      <c r="G11" s="149"/>
    </row>
    <row r="12" spans="2:7" x14ac:dyDescent="0.25">
      <c r="B12" s="131" t="s">
        <v>10</v>
      </c>
      <c r="C12" s="132"/>
      <c r="D12" s="147" t="s">
        <v>10</v>
      </c>
      <c r="E12" s="148"/>
      <c r="F12" s="148"/>
      <c r="G12" s="149"/>
    </row>
    <row r="13" spans="2:7" x14ac:dyDescent="0.25">
      <c r="B13" s="131" t="s">
        <v>11</v>
      </c>
      <c r="C13" s="132"/>
      <c r="D13" s="147" t="s">
        <v>11</v>
      </c>
      <c r="E13" s="148"/>
      <c r="F13" s="148"/>
      <c r="G13" s="149"/>
    </row>
    <row r="14" spans="2:7" x14ac:dyDescent="0.25">
      <c r="B14" s="144" t="s">
        <v>12</v>
      </c>
      <c r="C14" s="145"/>
      <c r="D14" s="145"/>
      <c r="E14" s="145"/>
      <c r="F14" s="145"/>
      <c r="G14" s="146"/>
    </row>
    <row r="15" spans="2:7" ht="15.75" thickBot="1" x14ac:dyDescent="0.3">
      <c r="C15" s="1"/>
    </row>
    <row r="16" spans="2:7" x14ac:dyDescent="0.25">
      <c r="B16" s="2" t="s">
        <v>13</v>
      </c>
      <c r="C16" s="3"/>
      <c r="D16" s="3"/>
      <c r="E16" s="4"/>
      <c r="F16" s="4"/>
      <c r="G16" s="5"/>
    </row>
    <row r="17" spans="2:7" x14ac:dyDescent="0.25">
      <c r="B17" s="121" t="s">
        <v>79</v>
      </c>
      <c r="C17" s="45"/>
      <c r="D17" s="46"/>
      <c r="E17" s="47"/>
      <c r="F17" s="48"/>
      <c r="G17" s="122"/>
    </row>
    <row r="18" spans="2:7" ht="47.25" customHeight="1" x14ac:dyDescent="0.25">
      <c r="B18" s="150" t="s">
        <v>78</v>
      </c>
      <c r="C18" s="141"/>
      <c r="D18" s="141"/>
      <c r="E18" s="141"/>
      <c r="F18" s="141"/>
      <c r="G18" s="151"/>
    </row>
    <row r="19" spans="2:7" x14ac:dyDescent="0.25">
      <c r="B19" s="86" t="s">
        <v>14</v>
      </c>
      <c r="C19" s="49"/>
      <c r="D19" s="50"/>
      <c r="E19" s="51"/>
      <c r="F19" s="52"/>
      <c r="G19" s="87"/>
    </row>
    <row r="20" spans="2:7" x14ac:dyDescent="0.25">
      <c r="B20" s="88" t="s">
        <v>15</v>
      </c>
      <c r="C20" s="53" t="s">
        <v>16</v>
      </c>
      <c r="D20" s="54" t="s">
        <v>17</v>
      </c>
      <c r="E20" s="55" t="s">
        <v>18</v>
      </c>
      <c r="F20" s="55" t="s">
        <v>19</v>
      </c>
      <c r="G20" s="89" t="s">
        <v>20</v>
      </c>
    </row>
    <row r="21" spans="2:7" x14ac:dyDescent="0.25">
      <c r="B21" s="90" t="s">
        <v>21</v>
      </c>
      <c r="C21" s="56" t="s">
        <v>22</v>
      </c>
      <c r="D21" s="57">
        <v>9780134597638</v>
      </c>
      <c r="E21" s="58">
        <v>67.5</v>
      </c>
      <c r="F21" s="59"/>
      <c r="G21" s="89">
        <f>E21*F21</f>
        <v>0</v>
      </c>
    </row>
    <row r="22" spans="2:7" x14ac:dyDescent="0.25">
      <c r="B22" s="91" t="s">
        <v>21</v>
      </c>
      <c r="C22" s="60" t="s">
        <v>23</v>
      </c>
      <c r="D22" s="57">
        <v>9780134597652</v>
      </c>
      <c r="E22" s="58">
        <v>67.5</v>
      </c>
      <c r="F22" s="59"/>
      <c r="G22" s="89">
        <f t="shared" ref="G22:G26" si="0">E22*F22</f>
        <v>0</v>
      </c>
    </row>
    <row r="23" spans="2:7" x14ac:dyDescent="0.25">
      <c r="B23" s="91" t="s">
        <v>24</v>
      </c>
      <c r="C23" s="60" t="s">
        <v>25</v>
      </c>
      <c r="D23" s="57">
        <v>9780134821399</v>
      </c>
      <c r="E23" s="58">
        <v>67.5</v>
      </c>
      <c r="F23" s="59"/>
      <c r="G23" s="89">
        <f t="shared" si="0"/>
        <v>0</v>
      </c>
    </row>
    <row r="24" spans="2:7" x14ac:dyDescent="0.25">
      <c r="B24" s="91" t="s">
        <v>26</v>
      </c>
      <c r="C24" s="60" t="s">
        <v>27</v>
      </c>
      <c r="D24" s="57">
        <v>9780134821375</v>
      </c>
      <c r="E24" s="58">
        <v>67.5</v>
      </c>
      <c r="F24" s="59"/>
      <c r="G24" s="89">
        <f t="shared" si="0"/>
        <v>0</v>
      </c>
    </row>
    <row r="25" spans="2:7" x14ac:dyDescent="0.25">
      <c r="B25" s="90" t="s">
        <v>28</v>
      </c>
      <c r="C25" s="56" t="s">
        <v>29</v>
      </c>
      <c r="D25" s="57">
        <v>9780134821498</v>
      </c>
      <c r="E25" s="58">
        <v>67.5</v>
      </c>
      <c r="F25" s="59"/>
      <c r="G25" s="89">
        <f t="shared" si="0"/>
        <v>0</v>
      </c>
    </row>
    <row r="26" spans="2:7" x14ac:dyDescent="0.25">
      <c r="B26" s="90" t="s">
        <v>30</v>
      </c>
      <c r="C26" s="56" t="s">
        <v>31</v>
      </c>
      <c r="D26" s="57">
        <v>9780134821351</v>
      </c>
      <c r="E26" s="58">
        <v>67.5</v>
      </c>
      <c r="F26" s="59"/>
      <c r="G26" s="89">
        <f t="shared" si="0"/>
        <v>0</v>
      </c>
    </row>
    <row r="27" spans="2:7" x14ac:dyDescent="0.25">
      <c r="B27" s="6"/>
      <c r="C27" s="36"/>
      <c r="D27" s="36"/>
      <c r="E27" s="143" t="s">
        <v>32</v>
      </c>
      <c r="F27" s="143"/>
      <c r="G27" s="92">
        <f>SUM(G21:G26)</f>
        <v>0</v>
      </c>
    </row>
    <row r="28" spans="2:7" x14ac:dyDescent="0.25">
      <c r="B28" s="127" t="s">
        <v>33</v>
      </c>
      <c r="C28" s="128"/>
      <c r="D28" s="128"/>
      <c r="E28" s="128"/>
      <c r="F28" s="128"/>
      <c r="G28" s="129"/>
    </row>
    <row r="29" spans="2:7" ht="33" customHeight="1" x14ac:dyDescent="0.25">
      <c r="B29" s="150" t="s">
        <v>34</v>
      </c>
      <c r="C29" s="141"/>
      <c r="D29" s="141"/>
      <c r="E29" s="141"/>
      <c r="F29" s="141"/>
      <c r="G29" s="151"/>
    </row>
    <row r="30" spans="2:7" x14ac:dyDescent="0.25">
      <c r="B30" s="86" t="s">
        <v>14</v>
      </c>
      <c r="C30" s="49"/>
      <c r="D30" s="50"/>
      <c r="E30" s="51"/>
      <c r="F30" s="52"/>
      <c r="G30" s="87"/>
    </row>
    <row r="31" spans="2:7" x14ac:dyDescent="0.25">
      <c r="B31" s="88" t="s">
        <v>15</v>
      </c>
      <c r="C31" s="53" t="s">
        <v>16</v>
      </c>
      <c r="D31" s="54" t="s">
        <v>17</v>
      </c>
      <c r="E31" s="55" t="s">
        <v>18</v>
      </c>
      <c r="F31" s="55" t="s">
        <v>19</v>
      </c>
      <c r="G31" s="89" t="s">
        <v>20</v>
      </c>
    </row>
    <row r="32" spans="2:7" x14ac:dyDescent="0.25">
      <c r="B32" s="90" t="s">
        <v>35</v>
      </c>
      <c r="C32" s="56" t="s">
        <v>36</v>
      </c>
      <c r="D32" s="57">
        <v>9780134775951</v>
      </c>
      <c r="E32" s="58">
        <v>425</v>
      </c>
      <c r="F32" s="59"/>
      <c r="G32" s="89">
        <f>E32*F32</f>
        <v>0</v>
      </c>
    </row>
    <row r="33" spans="2:7" x14ac:dyDescent="0.25">
      <c r="B33" s="6"/>
      <c r="C33" s="35"/>
      <c r="D33" s="36"/>
      <c r="E33" s="37"/>
      <c r="F33" s="38" t="s">
        <v>32</v>
      </c>
      <c r="G33" s="123">
        <f>G32</f>
        <v>0</v>
      </c>
    </row>
    <row r="34" spans="2:7" x14ac:dyDescent="0.25">
      <c r="B34" s="127" t="s">
        <v>37</v>
      </c>
      <c r="C34" s="128"/>
      <c r="D34" s="128"/>
      <c r="E34" s="128"/>
      <c r="F34" s="128"/>
      <c r="G34" s="129"/>
    </row>
    <row r="35" spans="2:7" ht="48.75" customHeight="1" x14ac:dyDescent="0.25">
      <c r="B35" s="150" t="s">
        <v>38</v>
      </c>
      <c r="C35" s="141"/>
      <c r="D35" s="141"/>
      <c r="E35" s="141"/>
      <c r="F35" s="141"/>
      <c r="G35" s="151"/>
    </row>
    <row r="36" spans="2:7" x14ac:dyDescent="0.25">
      <c r="B36" s="86" t="s">
        <v>14</v>
      </c>
      <c r="C36" s="49"/>
      <c r="D36" s="50"/>
      <c r="E36" s="51"/>
      <c r="F36" s="52"/>
      <c r="G36" s="87"/>
    </row>
    <row r="37" spans="2:7" x14ac:dyDescent="0.25">
      <c r="B37" s="88" t="s">
        <v>15</v>
      </c>
      <c r="C37" s="53" t="s">
        <v>16</v>
      </c>
      <c r="D37" s="54" t="s">
        <v>17</v>
      </c>
      <c r="E37" s="55" t="s">
        <v>18</v>
      </c>
      <c r="F37" s="55" t="s">
        <v>19</v>
      </c>
      <c r="G37" s="89" t="s">
        <v>20</v>
      </c>
    </row>
    <row r="38" spans="2:7" x14ac:dyDescent="0.25">
      <c r="B38" s="90" t="s">
        <v>35</v>
      </c>
      <c r="C38" s="56" t="s">
        <v>39</v>
      </c>
      <c r="D38" s="57">
        <v>9780134777689</v>
      </c>
      <c r="E38" s="58">
        <v>1099</v>
      </c>
      <c r="F38" s="59"/>
      <c r="G38" s="89">
        <f>E38*F38</f>
        <v>0</v>
      </c>
    </row>
    <row r="39" spans="2:7" ht="15.75" thickBot="1" x14ac:dyDescent="0.3">
      <c r="B39" s="7"/>
      <c r="C39" s="10"/>
      <c r="D39" s="8"/>
      <c r="E39" s="9"/>
      <c r="F39" s="39" t="s">
        <v>32</v>
      </c>
      <c r="G39" s="93">
        <f>G38</f>
        <v>0</v>
      </c>
    </row>
    <row r="40" spans="2:7" ht="15.75" thickBot="1" x14ac:dyDescent="0.3"/>
    <row r="41" spans="2:7" x14ac:dyDescent="0.25">
      <c r="B41" s="11" t="s">
        <v>40</v>
      </c>
      <c r="C41" s="12"/>
      <c r="D41" s="12"/>
      <c r="E41" s="13"/>
      <c r="F41" s="13"/>
      <c r="G41" s="14"/>
    </row>
    <row r="42" spans="2:7" x14ac:dyDescent="0.25">
      <c r="B42" s="111" t="s">
        <v>79</v>
      </c>
      <c r="C42" s="61"/>
      <c r="D42" s="62"/>
      <c r="E42" s="63"/>
      <c r="F42" s="64"/>
      <c r="G42" s="112"/>
    </row>
    <row r="43" spans="2:7" ht="47.25" customHeight="1" x14ac:dyDescent="0.25">
      <c r="B43" s="140" t="s">
        <v>41</v>
      </c>
      <c r="C43" s="141"/>
      <c r="D43" s="141"/>
      <c r="E43" s="141"/>
      <c r="F43" s="141"/>
      <c r="G43" s="142"/>
    </row>
    <row r="44" spans="2:7" x14ac:dyDescent="0.25">
      <c r="B44" s="113" t="s">
        <v>14</v>
      </c>
      <c r="C44" s="49"/>
      <c r="D44" s="50"/>
      <c r="E44" s="51"/>
      <c r="F44" s="52"/>
      <c r="G44" s="114"/>
    </row>
    <row r="45" spans="2:7" x14ac:dyDescent="0.25">
      <c r="B45" s="115" t="s">
        <v>15</v>
      </c>
      <c r="C45" s="53" t="s">
        <v>16</v>
      </c>
      <c r="D45" s="54" t="s">
        <v>17</v>
      </c>
      <c r="E45" s="55" t="s">
        <v>18</v>
      </c>
      <c r="F45" s="55" t="s">
        <v>19</v>
      </c>
      <c r="G45" s="116" t="s">
        <v>20</v>
      </c>
    </row>
    <row r="46" spans="2:7" x14ac:dyDescent="0.25">
      <c r="B46" s="117" t="s">
        <v>21</v>
      </c>
      <c r="C46" s="56" t="s">
        <v>42</v>
      </c>
      <c r="D46" s="57">
        <v>9780134597683</v>
      </c>
      <c r="E46" s="58">
        <v>67.5</v>
      </c>
      <c r="F46" s="59"/>
      <c r="G46" s="116">
        <f>E46*F46</f>
        <v>0</v>
      </c>
    </row>
    <row r="47" spans="2:7" x14ac:dyDescent="0.25">
      <c r="B47" s="118" t="s">
        <v>21</v>
      </c>
      <c r="C47" s="60" t="s">
        <v>43</v>
      </c>
      <c r="D47" s="57">
        <v>9780134596310</v>
      </c>
      <c r="E47" s="58">
        <v>67.5</v>
      </c>
      <c r="F47" s="59"/>
      <c r="G47" s="116">
        <f t="shared" ref="G47:G51" si="1">E47*F47</f>
        <v>0</v>
      </c>
    </row>
    <row r="48" spans="2:7" x14ac:dyDescent="0.25">
      <c r="B48" s="118" t="s">
        <v>24</v>
      </c>
      <c r="C48" s="60" t="s">
        <v>44</v>
      </c>
      <c r="D48" s="57">
        <v>9780134821467</v>
      </c>
      <c r="E48" s="58">
        <v>67.5</v>
      </c>
      <c r="F48" s="59"/>
      <c r="G48" s="116">
        <f t="shared" si="1"/>
        <v>0</v>
      </c>
    </row>
    <row r="49" spans="2:7" x14ac:dyDescent="0.25">
      <c r="B49" s="118" t="s">
        <v>26</v>
      </c>
      <c r="C49" s="60" t="s">
        <v>45</v>
      </c>
      <c r="D49" s="57">
        <v>9780134821443</v>
      </c>
      <c r="E49" s="58">
        <v>67.5</v>
      </c>
      <c r="F49" s="59"/>
      <c r="G49" s="116">
        <f t="shared" si="1"/>
        <v>0</v>
      </c>
    </row>
    <row r="50" spans="2:7" x14ac:dyDescent="0.25">
      <c r="B50" s="117" t="s">
        <v>28</v>
      </c>
      <c r="C50" s="56" t="s">
        <v>46</v>
      </c>
      <c r="D50" s="57">
        <v>9780134821504</v>
      </c>
      <c r="E50" s="58">
        <v>67.5</v>
      </c>
      <c r="F50" s="59"/>
      <c r="G50" s="116">
        <f t="shared" si="1"/>
        <v>0</v>
      </c>
    </row>
    <row r="51" spans="2:7" x14ac:dyDescent="0.25">
      <c r="B51" s="117" t="s">
        <v>30</v>
      </c>
      <c r="C51" s="56" t="s">
        <v>47</v>
      </c>
      <c r="D51" s="57">
        <v>9780134821436</v>
      </c>
      <c r="E51" s="58">
        <v>67.5</v>
      </c>
      <c r="F51" s="59"/>
      <c r="G51" s="116">
        <f t="shared" si="1"/>
        <v>0</v>
      </c>
    </row>
    <row r="52" spans="2:7" x14ac:dyDescent="0.25">
      <c r="B52" s="15"/>
      <c r="C52" s="36"/>
      <c r="D52" s="36"/>
      <c r="E52" s="143" t="s">
        <v>32</v>
      </c>
      <c r="F52" s="143"/>
      <c r="G52" s="119">
        <f>SUM(G46:G51)</f>
        <v>0</v>
      </c>
    </row>
    <row r="53" spans="2:7" x14ac:dyDescent="0.25">
      <c r="B53" s="124" t="s">
        <v>48</v>
      </c>
      <c r="C53" s="125"/>
      <c r="D53" s="125"/>
      <c r="E53" s="125"/>
      <c r="F53" s="125"/>
      <c r="G53" s="126"/>
    </row>
    <row r="54" spans="2:7" ht="48.75" customHeight="1" x14ac:dyDescent="0.25">
      <c r="B54" s="140" t="s">
        <v>49</v>
      </c>
      <c r="C54" s="141"/>
      <c r="D54" s="141"/>
      <c r="E54" s="141"/>
      <c r="F54" s="141"/>
      <c r="G54" s="142"/>
    </row>
    <row r="55" spans="2:7" x14ac:dyDescent="0.25">
      <c r="B55" s="113" t="s">
        <v>14</v>
      </c>
      <c r="C55" s="49"/>
      <c r="D55" s="50"/>
      <c r="E55" s="51"/>
      <c r="F55" s="52"/>
      <c r="G55" s="114"/>
    </row>
    <row r="56" spans="2:7" x14ac:dyDescent="0.25">
      <c r="B56" s="115" t="s">
        <v>15</v>
      </c>
      <c r="C56" s="53" t="s">
        <v>16</v>
      </c>
      <c r="D56" s="54" t="s">
        <v>17</v>
      </c>
      <c r="E56" s="55" t="s">
        <v>18</v>
      </c>
      <c r="F56" s="55" t="s">
        <v>19</v>
      </c>
      <c r="G56" s="116" t="s">
        <v>20</v>
      </c>
    </row>
    <row r="57" spans="2:7" x14ac:dyDescent="0.25">
      <c r="B57" s="117" t="s">
        <v>35</v>
      </c>
      <c r="C57" s="56" t="s">
        <v>50</v>
      </c>
      <c r="D57" s="57">
        <v>9780134777672</v>
      </c>
      <c r="E57" s="58">
        <v>1099</v>
      </c>
      <c r="F57" s="59"/>
      <c r="G57" s="116">
        <f>E57*F57</f>
        <v>0</v>
      </c>
    </row>
    <row r="58" spans="2:7" ht="15.75" thickBot="1" x14ac:dyDescent="0.3">
      <c r="B58" s="16"/>
      <c r="C58" s="20"/>
      <c r="D58" s="17"/>
      <c r="E58" s="18"/>
      <c r="F58" s="40" t="s">
        <v>32</v>
      </c>
      <c r="G58" s="120">
        <f>G57</f>
        <v>0</v>
      </c>
    </row>
    <row r="59" spans="2:7" ht="15.75" thickBot="1" x14ac:dyDescent="0.3"/>
    <row r="60" spans="2:7" x14ac:dyDescent="0.25">
      <c r="B60" s="21" t="s">
        <v>51</v>
      </c>
      <c r="C60" s="22"/>
      <c r="D60" s="22"/>
      <c r="E60" s="23"/>
      <c r="F60" s="23"/>
      <c r="G60" s="24"/>
    </row>
    <row r="61" spans="2:7" x14ac:dyDescent="0.25">
      <c r="B61" s="109" t="s">
        <v>79</v>
      </c>
      <c r="C61" s="65"/>
      <c r="D61" s="66"/>
      <c r="E61" s="67"/>
      <c r="F61" s="68"/>
      <c r="G61" s="110"/>
    </row>
    <row r="62" spans="2:7" ht="47.25" customHeight="1" x14ac:dyDescent="0.25">
      <c r="B62" s="154" t="s">
        <v>41</v>
      </c>
      <c r="C62" s="141"/>
      <c r="D62" s="141"/>
      <c r="E62" s="141"/>
      <c r="F62" s="141"/>
      <c r="G62" s="155"/>
    </row>
    <row r="63" spans="2:7" x14ac:dyDescent="0.25">
      <c r="B63" s="76" t="s">
        <v>14</v>
      </c>
      <c r="C63" s="49"/>
      <c r="D63" s="50"/>
      <c r="E63" s="51"/>
      <c r="F63" s="52"/>
      <c r="G63" s="77"/>
    </row>
    <row r="64" spans="2:7" x14ac:dyDescent="0.25">
      <c r="B64" s="78" t="s">
        <v>15</v>
      </c>
      <c r="C64" s="53" t="s">
        <v>16</v>
      </c>
      <c r="D64" s="54" t="s">
        <v>17</v>
      </c>
      <c r="E64" s="55" t="s">
        <v>18</v>
      </c>
      <c r="F64" s="55" t="s">
        <v>19</v>
      </c>
      <c r="G64" s="79" t="s">
        <v>20</v>
      </c>
    </row>
    <row r="65" spans="2:7" x14ac:dyDescent="0.25">
      <c r="B65" s="80" t="s">
        <v>21</v>
      </c>
      <c r="C65" s="56" t="s">
        <v>52</v>
      </c>
      <c r="D65" s="57">
        <v>9780134640310</v>
      </c>
      <c r="E65" s="58">
        <v>67.5</v>
      </c>
      <c r="F65" s="59"/>
      <c r="G65" s="79">
        <f>E65*F65</f>
        <v>0</v>
      </c>
    </row>
    <row r="66" spans="2:7" x14ac:dyDescent="0.25">
      <c r="B66" s="81" t="s">
        <v>21</v>
      </c>
      <c r="C66" s="60" t="s">
        <v>53</v>
      </c>
      <c r="D66" s="57">
        <v>9780134640396</v>
      </c>
      <c r="E66" s="58">
        <v>67.5</v>
      </c>
      <c r="F66" s="59"/>
      <c r="G66" s="79">
        <f t="shared" ref="G66:G70" si="2">E66*F66</f>
        <v>0</v>
      </c>
    </row>
    <row r="67" spans="2:7" x14ac:dyDescent="0.25">
      <c r="B67" s="81" t="s">
        <v>24</v>
      </c>
      <c r="C67" s="60" t="s">
        <v>54</v>
      </c>
      <c r="D67" s="57">
        <v>9780134821559</v>
      </c>
      <c r="E67" s="58">
        <v>67.5</v>
      </c>
      <c r="F67" s="59"/>
      <c r="G67" s="79">
        <f t="shared" si="2"/>
        <v>0</v>
      </c>
    </row>
    <row r="68" spans="2:7" x14ac:dyDescent="0.25">
      <c r="B68" s="81" t="s">
        <v>26</v>
      </c>
      <c r="C68" s="60" t="s">
        <v>55</v>
      </c>
      <c r="D68" s="57">
        <v>9780134821542</v>
      </c>
      <c r="E68" s="58">
        <v>67.5</v>
      </c>
      <c r="F68" s="59"/>
      <c r="G68" s="79">
        <f t="shared" si="2"/>
        <v>0</v>
      </c>
    </row>
    <row r="69" spans="2:7" x14ac:dyDescent="0.25">
      <c r="B69" s="80" t="s">
        <v>28</v>
      </c>
      <c r="C69" s="56" t="s">
        <v>56</v>
      </c>
      <c r="D69" s="57">
        <v>9780134797632</v>
      </c>
      <c r="E69" s="58">
        <v>67.5</v>
      </c>
      <c r="F69" s="59"/>
      <c r="G69" s="79">
        <f t="shared" si="2"/>
        <v>0</v>
      </c>
    </row>
    <row r="70" spans="2:7" x14ac:dyDescent="0.25">
      <c r="B70" s="80" t="s">
        <v>30</v>
      </c>
      <c r="C70" s="56" t="s">
        <v>57</v>
      </c>
      <c r="D70" s="57">
        <v>9780134821511</v>
      </c>
      <c r="E70" s="58">
        <v>67.5</v>
      </c>
      <c r="F70" s="59"/>
      <c r="G70" s="79">
        <f t="shared" si="2"/>
        <v>0</v>
      </c>
    </row>
    <row r="71" spans="2:7" x14ac:dyDescent="0.25">
      <c r="B71" s="25"/>
      <c r="C71" s="36"/>
      <c r="D71" s="36"/>
      <c r="E71" s="143" t="s">
        <v>20</v>
      </c>
      <c r="F71" s="143"/>
      <c r="G71" s="82">
        <f>SUM(G65:G70)</f>
        <v>0</v>
      </c>
    </row>
    <row r="72" spans="2:7" x14ac:dyDescent="0.25">
      <c r="B72" s="164" t="s">
        <v>48</v>
      </c>
      <c r="C72" s="165"/>
      <c r="D72" s="165"/>
      <c r="E72" s="165"/>
      <c r="F72" s="165"/>
      <c r="G72" s="166"/>
    </row>
    <row r="73" spans="2:7" ht="48.75" customHeight="1" x14ac:dyDescent="0.25">
      <c r="B73" s="154" t="s">
        <v>58</v>
      </c>
      <c r="C73" s="141"/>
      <c r="D73" s="141"/>
      <c r="E73" s="141"/>
      <c r="F73" s="141"/>
      <c r="G73" s="155"/>
    </row>
    <row r="74" spans="2:7" x14ac:dyDescent="0.25">
      <c r="B74" s="76" t="s">
        <v>14</v>
      </c>
      <c r="C74" s="49"/>
      <c r="D74" s="50"/>
      <c r="E74" s="51"/>
      <c r="F74" s="52"/>
      <c r="G74" s="77"/>
    </row>
    <row r="75" spans="2:7" x14ac:dyDescent="0.25">
      <c r="B75" s="78" t="s">
        <v>15</v>
      </c>
      <c r="C75" s="53" t="s">
        <v>16</v>
      </c>
      <c r="D75" s="54" t="s">
        <v>17</v>
      </c>
      <c r="E75" s="55" t="s">
        <v>18</v>
      </c>
      <c r="F75" s="55" t="s">
        <v>19</v>
      </c>
      <c r="G75" s="79" t="s">
        <v>20</v>
      </c>
    </row>
    <row r="76" spans="2:7" x14ac:dyDescent="0.25">
      <c r="B76" s="80" t="s">
        <v>35</v>
      </c>
      <c r="C76" s="56" t="s">
        <v>59</v>
      </c>
      <c r="D76" s="57">
        <v>9780134777696</v>
      </c>
      <c r="E76" s="58">
        <v>1099</v>
      </c>
      <c r="F76" s="59"/>
      <c r="G76" s="79">
        <f>E76*F76</f>
        <v>0</v>
      </c>
    </row>
    <row r="77" spans="2:7" ht="15.75" thickBot="1" x14ac:dyDescent="0.3">
      <c r="B77" s="26"/>
      <c r="C77" s="27"/>
      <c r="D77" s="28"/>
      <c r="E77" s="29"/>
      <c r="F77" s="41" t="s">
        <v>32</v>
      </c>
      <c r="G77" s="83">
        <f>G76</f>
        <v>0</v>
      </c>
    </row>
    <row r="78" spans="2:7" ht="15.75" thickBot="1" x14ac:dyDescent="0.3"/>
    <row r="79" spans="2:7" x14ac:dyDescent="0.25">
      <c r="B79" s="30" t="s">
        <v>60</v>
      </c>
      <c r="C79" s="31"/>
      <c r="D79" s="31"/>
      <c r="E79" s="32"/>
      <c r="F79" s="32"/>
      <c r="G79" s="33"/>
    </row>
    <row r="80" spans="2:7" x14ac:dyDescent="0.25">
      <c r="B80" s="84" t="s">
        <v>79</v>
      </c>
      <c r="C80" s="69"/>
      <c r="D80" s="70"/>
      <c r="E80" s="71"/>
      <c r="F80" s="72"/>
      <c r="G80" s="85"/>
    </row>
    <row r="81" spans="2:7" ht="47.25" customHeight="1" x14ac:dyDescent="0.25">
      <c r="B81" s="150" t="s">
        <v>41</v>
      </c>
      <c r="C81" s="156"/>
      <c r="D81" s="156"/>
      <c r="E81" s="156"/>
      <c r="F81" s="156"/>
      <c r="G81" s="157"/>
    </row>
    <row r="82" spans="2:7" x14ac:dyDescent="0.25">
      <c r="B82" s="86" t="s">
        <v>14</v>
      </c>
      <c r="C82" s="49"/>
      <c r="D82" s="50"/>
      <c r="E82" s="51"/>
      <c r="F82" s="52"/>
      <c r="G82" s="87"/>
    </row>
    <row r="83" spans="2:7" x14ac:dyDescent="0.25">
      <c r="B83" s="88" t="s">
        <v>15</v>
      </c>
      <c r="C83" s="53" t="s">
        <v>16</v>
      </c>
      <c r="D83" s="54" t="s">
        <v>17</v>
      </c>
      <c r="E83" s="55" t="s">
        <v>18</v>
      </c>
      <c r="F83" s="55" t="s">
        <v>19</v>
      </c>
      <c r="G83" s="89" t="s">
        <v>20</v>
      </c>
    </row>
    <row r="84" spans="2:7" x14ac:dyDescent="0.25">
      <c r="B84" s="90" t="s">
        <v>21</v>
      </c>
      <c r="C84" s="56" t="s">
        <v>61</v>
      </c>
      <c r="D84" s="57">
        <v>9780134640433</v>
      </c>
      <c r="E84" s="58">
        <v>67.5</v>
      </c>
      <c r="F84" s="59"/>
      <c r="G84" s="89">
        <f>E84*F84</f>
        <v>0</v>
      </c>
    </row>
    <row r="85" spans="2:7" x14ac:dyDescent="0.25">
      <c r="B85" s="91" t="s">
        <v>21</v>
      </c>
      <c r="C85" s="60" t="s">
        <v>62</v>
      </c>
      <c r="D85" s="57">
        <v>9780134640488</v>
      </c>
      <c r="E85" s="58">
        <v>67.5</v>
      </c>
      <c r="F85" s="59"/>
      <c r="G85" s="89">
        <f t="shared" ref="G85:G89" si="3">E85*F85</f>
        <v>0</v>
      </c>
    </row>
    <row r="86" spans="2:7" x14ac:dyDescent="0.25">
      <c r="B86" s="91" t="s">
        <v>24</v>
      </c>
      <c r="C86" s="60" t="s">
        <v>63</v>
      </c>
      <c r="D86" s="57">
        <v>9780134821610</v>
      </c>
      <c r="E86" s="58">
        <v>67.5</v>
      </c>
      <c r="F86" s="59"/>
      <c r="G86" s="89">
        <f t="shared" si="3"/>
        <v>0</v>
      </c>
    </row>
    <row r="87" spans="2:7" x14ac:dyDescent="0.25">
      <c r="B87" s="91" t="s">
        <v>26</v>
      </c>
      <c r="C87" s="60" t="s">
        <v>64</v>
      </c>
      <c r="D87" s="57">
        <v>9780134821580</v>
      </c>
      <c r="E87" s="58">
        <v>67.5</v>
      </c>
      <c r="F87" s="59"/>
      <c r="G87" s="89">
        <f t="shared" si="3"/>
        <v>0</v>
      </c>
    </row>
    <row r="88" spans="2:7" x14ac:dyDescent="0.25">
      <c r="B88" s="90" t="s">
        <v>28</v>
      </c>
      <c r="C88" s="56" t="s">
        <v>65</v>
      </c>
      <c r="D88" s="57">
        <v>9780134797687</v>
      </c>
      <c r="E88" s="58">
        <v>67.5</v>
      </c>
      <c r="F88" s="59"/>
      <c r="G88" s="89">
        <f t="shared" si="3"/>
        <v>0</v>
      </c>
    </row>
    <row r="89" spans="2:7" x14ac:dyDescent="0.25">
      <c r="B89" s="90" t="s">
        <v>30</v>
      </c>
      <c r="C89" s="56" t="s">
        <v>66</v>
      </c>
      <c r="D89" s="57">
        <v>9780134821573</v>
      </c>
      <c r="E89" s="58">
        <v>67.5</v>
      </c>
      <c r="F89" s="59"/>
      <c r="G89" s="89">
        <f t="shared" si="3"/>
        <v>0</v>
      </c>
    </row>
    <row r="90" spans="2:7" x14ac:dyDescent="0.25">
      <c r="B90" s="6"/>
      <c r="C90" s="36"/>
      <c r="D90" s="36"/>
      <c r="E90" s="143" t="s">
        <v>32</v>
      </c>
      <c r="F90" s="143"/>
      <c r="G90" s="92">
        <f>SUM(G84:G89)</f>
        <v>0</v>
      </c>
    </row>
    <row r="91" spans="2:7" x14ac:dyDescent="0.25">
      <c r="B91" s="161" t="s">
        <v>37</v>
      </c>
      <c r="C91" s="162"/>
      <c r="D91" s="162"/>
      <c r="E91" s="162"/>
      <c r="F91" s="162"/>
      <c r="G91" s="163"/>
    </row>
    <row r="92" spans="2:7" ht="48.75" customHeight="1" x14ac:dyDescent="0.25">
      <c r="B92" s="150" t="s">
        <v>67</v>
      </c>
      <c r="C92" s="141"/>
      <c r="D92" s="141"/>
      <c r="E92" s="141"/>
      <c r="F92" s="141"/>
      <c r="G92" s="151"/>
    </row>
    <row r="93" spans="2:7" x14ac:dyDescent="0.25">
      <c r="B93" s="86" t="s">
        <v>14</v>
      </c>
      <c r="C93" s="49"/>
      <c r="D93" s="50"/>
      <c r="E93" s="51"/>
      <c r="F93" s="52"/>
      <c r="G93" s="87"/>
    </row>
    <row r="94" spans="2:7" x14ac:dyDescent="0.25">
      <c r="B94" s="88" t="s">
        <v>15</v>
      </c>
      <c r="C94" s="53" t="s">
        <v>16</v>
      </c>
      <c r="D94" s="54" t="s">
        <v>17</v>
      </c>
      <c r="E94" s="55" t="s">
        <v>18</v>
      </c>
      <c r="F94" s="55" t="s">
        <v>19</v>
      </c>
      <c r="G94" s="89" t="s">
        <v>20</v>
      </c>
    </row>
    <row r="95" spans="2:7" x14ac:dyDescent="0.25">
      <c r="B95" s="90" t="s">
        <v>35</v>
      </c>
      <c r="C95" s="56" t="s">
        <v>68</v>
      </c>
      <c r="D95" s="57">
        <v>9780134777702</v>
      </c>
      <c r="E95" s="58">
        <v>1099</v>
      </c>
      <c r="F95" s="59"/>
      <c r="G95" s="89">
        <f>E95*F95</f>
        <v>0</v>
      </c>
    </row>
    <row r="96" spans="2:7" ht="15.75" thickBot="1" x14ac:dyDescent="0.3">
      <c r="B96" s="7"/>
      <c r="C96" s="10"/>
      <c r="D96" s="8"/>
      <c r="E96" s="9"/>
      <c r="F96" s="39" t="s">
        <v>32</v>
      </c>
      <c r="G96" s="93">
        <f>G95</f>
        <v>0</v>
      </c>
    </row>
    <row r="97" spans="2:7" ht="15.75" thickBot="1" x14ac:dyDescent="0.3"/>
    <row r="98" spans="2:7" x14ac:dyDescent="0.25">
      <c r="B98" s="94" t="s">
        <v>69</v>
      </c>
      <c r="C98" s="95"/>
      <c r="D98" s="95"/>
      <c r="E98" s="96"/>
      <c r="F98" s="96"/>
      <c r="G98" s="97"/>
    </row>
    <row r="99" spans="2:7" x14ac:dyDescent="0.25">
      <c r="B99" s="158" t="s">
        <v>70</v>
      </c>
      <c r="C99" s="159"/>
      <c r="D99" s="159"/>
      <c r="E99" s="159"/>
      <c r="F99" s="159"/>
      <c r="G99" s="160"/>
    </row>
    <row r="100" spans="2:7" ht="47.25" customHeight="1" x14ac:dyDescent="0.25">
      <c r="B100" s="152" t="s">
        <v>71</v>
      </c>
      <c r="C100" s="141"/>
      <c r="D100" s="141"/>
      <c r="E100" s="141"/>
      <c r="F100" s="141"/>
      <c r="G100" s="153"/>
    </row>
    <row r="101" spans="2:7" x14ac:dyDescent="0.25">
      <c r="B101" s="98" t="s">
        <v>14</v>
      </c>
      <c r="C101" s="49"/>
      <c r="D101" s="50"/>
      <c r="E101" s="51"/>
      <c r="F101" s="52"/>
      <c r="G101" s="99"/>
    </row>
    <row r="102" spans="2:7" x14ac:dyDescent="0.25">
      <c r="B102" s="100" t="s">
        <v>15</v>
      </c>
      <c r="C102" s="53" t="s">
        <v>16</v>
      </c>
      <c r="D102" s="54" t="s">
        <v>17</v>
      </c>
      <c r="E102" s="55" t="s">
        <v>18</v>
      </c>
      <c r="F102" s="55" t="s">
        <v>19</v>
      </c>
      <c r="G102" s="101" t="s">
        <v>20</v>
      </c>
    </row>
    <row r="103" spans="2:7" x14ac:dyDescent="0.25">
      <c r="B103" s="102" t="s">
        <v>35</v>
      </c>
      <c r="C103" s="56" t="s">
        <v>72</v>
      </c>
      <c r="D103" s="57">
        <v>9780138212421</v>
      </c>
      <c r="E103" s="58">
        <v>1099</v>
      </c>
      <c r="F103" s="59"/>
      <c r="G103" s="101">
        <f>E103*F103</f>
        <v>0</v>
      </c>
    </row>
    <row r="104" spans="2:7" ht="15.75" thickBot="1" x14ac:dyDescent="0.3">
      <c r="B104" s="103"/>
      <c r="C104" s="104"/>
      <c r="D104" s="105"/>
      <c r="E104" s="106"/>
      <c r="F104" s="107" t="s">
        <v>32</v>
      </c>
      <c r="G104" s="108">
        <f>G103</f>
        <v>0</v>
      </c>
    </row>
    <row r="105" spans="2:7" ht="15.75" thickBot="1" x14ac:dyDescent="0.3"/>
    <row r="106" spans="2:7" x14ac:dyDescent="0.25">
      <c r="E106" s="130" t="s">
        <v>73</v>
      </c>
      <c r="F106" s="130"/>
      <c r="G106" s="73">
        <f>SUM(G104,G96,G90,G77,G71,G58,G52,G39,G33,G27)</f>
        <v>0</v>
      </c>
    </row>
    <row r="107" spans="2:7" x14ac:dyDescent="0.25">
      <c r="E107" s="37"/>
      <c r="F107" s="42" t="s">
        <v>74</v>
      </c>
      <c r="G107" s="74">
        <f>G106*0.05</f>
        <v>0</v>
      </c>
    </row>
    <row r="108" spans="2:7" x14ac:dyDescent="0.25">
      <c r="E108" s="37"/>
      <c r="F108" s="42" t="s">
        <v>75</v>
      </c>
      <c r="G108" s="74">
        <f>G107*0.05</f>
        <v>0</v>
      </c>
    </row>
    <row r="109" spans="2:7" x14ac:dyDescent="0.25">
      <c r="E109" s="37"/>
      <c r="F109" s="42" t="s">
        <v>76</v>
      </c>
      <c r="G109" s="74">
        <f>G108*0.05</f>
        <v>0</v>
      </c>
    </row>
    <row r="110" spans="2:7" ht="15.75" thickBot="1" x14ac:dyDescent="0.3">
      <c r="E110" s="37"/>
      <c r="F110" s="43" t="s">
        <v>77</v>
      </c>
      <c r="G110" s="75">
        <f>SUM(G106:G109)</f>
        <v>0</v>
      </c>
    </row>
    <row r="111" spans="2:7" x14ac:dyDescent="0.25">
      <c r="G111" s="44" t="s">
        <v>80</v>
      </c>
    </row>
    <row r="112" spans="2:7" x14ac:dyDescent="0.25">
      <c r="G112" s="44" t="s">
        <v>81</v>
      </c>
    </row>
    <row r="113" spans="7:7" x14ac:dyDescent="0.25">
      <c r="G113" s="44" t="s">
        <v>82</v>
      </c>
    </row>
  </sheetData>
  <mergeCells count="39">
    <mergeCell ref="E90:F90"/>
    <mergeCell ref="B92:G92"/>
    <mergeCell ref="B100:G100"/>
    <mergeCell ref="B54:G54"/>
    <mergeCell ref="B62:G62"/>
    <mergeCell ref="E71:F71"/>
    <mergeCell ref="B73:G73"/>
    <mergeCell ref="B81:G81"/>
    <mergeCell ref="B99:G99"/>
    <mergeCell ref="B91:G91"/>
    <mergeCell ref="B72:G72"/>
    <mergeCell ref="B29:G29"/>
    <mergeCell ref="B35:G35"/>
    <mergeCell ref="D8:G8"/>
    <mergeCell ref="D9:G9"/>
    <mergeCell ref="D10:G10"/>
    <mergeCell ref="D11:G11"/>
    <mergeCell ref="D12:G12"/>
    <mergeCell ref="B2:G2"/>
    <mergeCell ref="B6:G6"/>
    <mergeCell ref="B7:C7"/>
    <mergeCell ref="B4:G4"/>
    <mergeCell ref="B5:G5"/>
    <mergeCell ref="B53:G53"/>
    <mergeCell ref="B34:G34"/>
    <mergeCell ref="B28:G28"/>
    <mergeCell ref="E106:F106"/>
    <mergeCell ref="B8:C8"/>
    <mergeCell ref="B9:C9"/>
    <mergeCell ref="B10:C10"/>
    <mergeCell ref="B43:G43"/>
    <mergeCell ref="E52:F52"/>
    <mergeCell ref="B14:G14"/>
    <mergeCell ref="B11:C11"/>
    <mergeCell ref="B12:C12"/>
    <mergeCell ref="B13:C13"/>
    <mergeCell ref="D13:G13"/>
    <mergeCell ref="E27:F27"/>
    <mergeCell ref="B18:G18"/>
  </mergeCells>
  <pageMargins left="0.7" right="0.7" top="0.75" bottom="0.75" header="0.3" footer="0.3"/>
  <pageSetup scale="79" fitToHeight="0" orientation="portrait" horizontalDpi="1200" verticalDpi="1200" r:id="rId1"/>
  <rowBreaks count="2" manualBreakCount="2">
    <brk id="43" max="16383" man="1"/>
    <brk id="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7" ma:contentTypeDescription="Create a new document." ma:contentTypeScope="" ma:versionID="c0353115a33e56a087a85b7d8b3f937e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26c90fd609393ef0b9635bf4b023a5d1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SharedWithUsers xmlns="543b6cb3-de32-4387-b035-61287cdf3c4c">
      <UserInfo>
        <DisplayName>Susan Steele</DisplayName>
        <AccountId>18</AccountId>
        <AccountType/>
      </UserInfo>
      <UserInfo>
        <DisplayName>Soyeon Kim</DisplayName>
        <AccountId>48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FB32E-F554-4219-8A9E-CE25DED17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98677-7769-4727-80D1-E7E44D3B4C61}">
  <ds:schemaRefs>
    <ds:schemaRef ds:uri="53efa203-44f2-4eb0-a62a-b6bc36598676"/>
    <ds:schemaRef ds:uri="543b6cb3-de32-4387-b035-61287cdf3c4c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2F015EA-CDEB-4910-BE3F-9D51634819E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Soyeon Kim</dc:creator>
  <cp:keywords/>
  <dc:description/>
  <cp:lastModifiedBy>Soyeon Kim</cp:lastModifiedBy>
  <cp:revision/>
  <cp:lastPrinted>2024-03-25T20:11:09Z</cp:lastPrinted>
  <dcterms:created xsi:type="dcterms:W3CDTF">2024-03-19T16:27:43Z</dcterms:created>
  <dcterms:modified xsi:type="dcterms:W3CDTF">2024-03-25T20:58:12Z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