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8E3A48E8-B6A1-40D3-BE0B-853CDA7B3D72}" xr6:coauthVersionLast="47" xr6:coauthVersionMax="47" xr10:uidLastSave="{00000000-0000-0000-0000-000000000000}"/>
  <bookViews>
    <workbookView xWindow="700" yWindow="150" windowWidth="17830" windowHeight="11220" tabRatio="500" xr2:uid="{00000000-000D-0000-FFFF-FFFF00000000}"/>
  </bookViews>
  <sheets>
    <sheet name="Socials-Regional" sheetId="1" r:id="rId1"/>
  </sheets>
  <definedNames>
    <definedName name="_xlnm.Print_Area" localSheetId="0">'Socials-Regional'!$A$1:$H$94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9" i="1" l="1"/>
  <c r="H79" i="1" s="1"/>
  <c r="H78" i="1"/>
  <c r="F77" i="1"/>
  <c r="H77" i="1" s="1"/>
  <c r="F16" i="1"/>
  <c r="H16" i="1" s="1"/>
  <c r="F52" i="1"/>
  <c r="H52" i="1" s="1"/>
  <c r="F51" i="1"/>
  <c r="H51" i="1" s="1"/>
  <c r="H50" i="1"/>
  <c r="F86" i="1" l="1"/>
  <c r="H86" i="1" s="1"/>
  <c r="F85" i="1"/>
  <c r="H85" i="1" s="1"/>
  <c r="H83" i="1" l="1"/>
  <c r="H41" i="1"/>
  <c r="H37" i="1"/>
  <c r="F45" i="1" l="1"/>
  <c r="H45" i="1" s="1"/>
  <c r="H32" i="1"/>
  <c r="H28" i="1"/>
  <c r="H24" i="1"/>
  <c r="H20" i="1"/>
  <c r="F82" i="1" l="1"/>
  <c r="H82" i="1" s="1"/>
  <c r="F81" i="1"/>
  <c r="H81" i="1" s="1"/>
  <c r="F42" i="1" l="1"/>
  <c r="H42" i="1" s="1"/>
  <c r="F43" i="1"/>
  <c r="H43" i="1" s="1"/>
  <c r="H44" i="1"/>
  <c r="F46" i="1"/>
  <c r="H46" i="1" s="1"/>
  <c r="F48" i="1"/>
  <c r="H48" i="1" s="1"/>
  <c r="F40" i="1"/>
  <c r="H40" i="1" s="1"/>
  <c r="F38" i="1"/>
  <c r="H38" i="1" s="1"/>
  <c r="F36" i="1"/>
  <c r="H36" i="1" s="1"/>
  <c r="F33" i="1"/>
  <c r="H33" i="1" s="1"/>
  <c r="F31" i="1"/>
  <c r="H31" i="1" s="1"/>
  <c r="F29" i="1"/>
  <c r="H29" i="1" s="1"/>
  <c r="F27" i="1"/>
  <c r="H27" i="1" s="1"/>
  <c r="F25" i="1"/>
  <c r="H25" i="1" s="1"/>
  <c r="F23" i="1"/>
  <c r="H23" i="1" s="1"/>
  <c r="F21" i="1"/>
  <c r="H21" i="1" s="1"/>
  <c r="F19" i="1"/>
  <c r="H19" i="1" s="1"/>
  <c r="F17" i="1"/>
  <c r="H17" i="1" s="1"/>
  <c r="G53" i="1" l="1"/>
  <c r="G87" i="1"/>
  <c r="G88" i="1" l="1"/>
  <c r="G89" i="1"/>
  <c r="G55" i="1"/>
  <c r="G54" i="1"/>
  <c r="G56" i="1" l="1"/>
  <c r="G9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<sst xmlns="http://schemas.openxmlformats.org/spreadsheetml/2006/main" count="130" uniqueCount="65">
  <si>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</si>
  <si>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</si>
  <si>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</si>
  <si>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</si>
  <si>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</si>
  <si>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</si>
  <si>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</si>
  <si>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</si>
  <si>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</si>
  <si>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</si>
  <si>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ISBN</t>
  </si>
  <si>
    <t>Net Price</t>
  </si>
  <si>
    <t>Discount</t>
  </si>
  <si>
    <t>Special Price</t>
  </si>
  <si>
    <t>QTY</t>
  </si>
  <si>
    <t>TOTAL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</si>
  <si>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</si>
  <si>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</si>
  <si>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Social Studies: Inquiring Minds</t>
  </si>
  <si>
    <t>Grade 4 - First Peoples and European Contact</t>
  </si>
  <si>
    <t>Student Resource with Classroom Companion Website</t>
  </si>
  <si>
    <t>Grade 5 - Canadian Issues &amp; Governance</t>
  </si>
  <si>
    <t>Grade 6 - Global Issues and Governance</t>
  </si>
  <si>
    <t>Grade 7 - The Ancient World</t>
  </si>
  <si>
    <t xml:space="preserve"> </t>
  </si>
  <si>
    <t>Title</t>
  </si>
  <si>
    <t>Law in Action: Understanding Canadian Law, 2nd Edition</t>
  </si>
  <si>
    <t>Crossroads: A Meeting of Nations, 2nd Edition</t>
  </si>
  <si>
    <t>Democracy and the Modern World</t>
  </si>
  <si>
    <t>Global Transformations</t>
  </si>
  <si>
    <t>Horizons: Canada's Emerging Identity, 2nd Edition</t>
  </si>
  <si>
    <t>Ontario Social Studies</t>
  </si>
  <si>
    <t>Global Connections: Investigation World Issues, 3rd Edition</t>
  </si>
  <si>
    <t>Global Connections 3rd Edition Student Text</t>
  </si>
  <si>
    <t>Global Connections 3rd Edition Teacher Resource</t>
  </si>
  <si>
    <t>NA</t>
  </si>
  <si>
    <t>Global Connections: Investigation World Issues, 3rd Edition French Edition</t>
  </si>
  <si>
    <t>FRENCH Global Connections 3rd Edition Student Text</t>
  </si>
  <si>
    <t>FRENCH Global Connections 3rd Edition Teacher Resource</t>
  </si>
  <si>
    <t>School Division ● Email: school_inquiries@pearsoned.com ● Tel: 1-800-361-6128 ● www.pearsoncanadaschool.com</t>
  </si>
  <si>
    <t>Minimum shipping charges apply, depending on your location. Prices subject to change.</t>
  </si>
  <si>
    <t>Order Sub Total</t>
  </si>
  <si>
    <t>G.S.T.  (5%)</t>
  </si>
  <si>
    <t>Shipping (7%)</t>
  </si>
  <si>
    <t>Estimated Final Total</t>
  </si>
  <si>
    <t xml:space="preserve">Student eText Access - (1 year access - per student) </t>
  </si>
  <si>
    <t>Teacher eGuide with Companion Website
(3 year access for 3 teachers per school)</t>
  </si>
  <si>
    <t>Law in Action Teacher eGuide (3 year access - per teacher)</t>
  </si>
  <si>
    <t>Crossroads 2 Student eText (1 year access per student)</t>
  </si>
  <si>
    <t>Thinking It Through: A Social Studies Sourcebook (print student edition)</t>
  </si>
  <si>
    <t>Thinking it Through: Teacher eGuide (3 year access - per teacher)</t>
  </si>
  <si>
    <t>Thinking It Through: Student eText Access  (1 year access per student)</t>
  </si>
  <si>
    <t>Pathways Module: The Medival World Student Edition</t>
  </si>
  <si>
    <t>Pathways Module: Civilizations, Contact, and Change Student Edition</t>
  </si>
  <si>
    <t>Grade 8 (7th Century to 1750)
These 3 modules meet the current BC Grade 8 Social Studies curriculum:
1. Pathways Module: The Medival World (print &amp; digital pack)
2. Pathways Module: Civilizations, Contact, and Change (print &amp; digital pack)
3. Crossroads Module: Colonialism &amp; Conflict (this content was formerly grade 9 and has been moved to grade 8 in the current curriculum; digital pack only)</t>
  </si>
  <si>
    <t>Grade 8 Bookshelf Student eText (includes all 3 modules above; 1 year access per student)</t>
  </si>
  <si>
    <t>Student Access - 1 year (per student)</t>
  </si>
  <si>
    <t>Law in Action Student eText (1 year access per student)</t>
  </si>
  <si>
    <t xml:space="preserve">Crossroads 2nd Edition: Interactive Teacher eGuide (3 year access for up to
3 teachers) </t>
  </si>
  <si>
    <t>Teacher eGuide with Companion Website                                                                          
(3 year access for 3 teachers per school)</t>
  </si>
  <si>
    <t>Grade 3 - Global Indigenous People</t>
  </si>
  <si>
    <t>British Columbia</t>
  </si>
  <si>
    <t>2026-2027 New School Order Form</t>
  </si>
  <si>
    <t>Teacher eGuide with Companion Website
(1 year access for 3 teachers per school)</t>
  </si>
  <si>
    <t>Student Resource Pack (4 Student modules; 1 copy each) with Classroom Companion Website                                                                                                                                                       
Our Ancestors, Our Families / The Land is Our Home / Our Words, Our Stories / Honouring Our 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</si>
</sst>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&quot;$&quot;* #,##0.00_);_(&quot;$&quot;* \(#,##0.00\);_(&quot;$&quot;* &quot;&quot;??_);_(@_)"/>
    <numFmt numFmtId="166" formatCode="0000000000"/>
    <numFmt numFmtId="167" formatCode="_-[$$-1009]* #,##0.00_-;\-[$$-1009]* #,##0.00_-;_-[$$-1009]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Plus Jakarta Sans"/>
    </font>
    <font>
      <b/>
      <sz val="24"/>
      <name val="Plus Jakarta Sans"/>
    </font>
    <font>
      <b/>
      <sz val="18"/>
      <name val="Plus Jakarta Sans"/>
    </font>
    <font>
      <sz val="8"/>
      <name val="Plus Jakarta Sans"/>
    </font>
    <font>
      <b/>
      <sz val="9"/>
      <name val="Plus Jakarta Sans"/>
    </font>
    <font>
      <sz val="9"/>
      <name val="Plus Jakarta Sans"/>
    </font>
    <font>
      <b/>
      <sz val="9"/>
      <color theme="1"/>
      <name val="Plus Jakarta Sans"/>
    </font>
    <font>
      <b/>
      <sz val="9"/>
      <color rgb="FFFFFFFF"/>
      <name val="Plus Jakarta Sans"/>
    </font>
    <font>
      <sz val="9"/>
      <color rgb="FF000000"/>
      <name val="Plus Jakarta Sans"/>
    </font>
    <font>
      <sz val="9"/>
      <color theme="1"/>
      <name val="Plus Jakarta Sans"/>
    </font>
    <font>
      <b/>
      <sz val="9"/>
      <color rgb="FF000000"/>
      <name val="Plus Jakarta Sans"/>
    </font>
    <font>
      <u/>
      <sz val="9"/>
      <color theme="10"/>
      <name val="Plus Jakarta Sans"/>
    </font>
    <font>
      <sz val="11"/>
      <color theme="1"/>
      <name val="Plus Jakarta Sans"/>
    </font>
    <font>
      <sz val="11"/>
      <name val="Plus Jakarta Sans"/>
    </font>
    <font>
      <sz val="8"/>
      <color rgb="FF000000"/>
      <name val="Plus Jakarta Sans"/>
    </font>
    <font>
      <b/>
      <sz val="10"/>
      <name val="Plus Jakarta Sans"/>
    </font>
    <font>
      <sz val="10"/>
      <color theme="1"/>
      <name val="Plus Jakarta Sans"/>
    </font>
    <font>
      <sz val="11"/>
      <color rgb="FF000000"/>
      <name val="Plus Jakarta Sans"/>
    </font>
    <font>
      <b/>
      <sz val="16"/>
      <name val="Plus Jakarta Sans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C1BFFF"/>
        <bgColor rgb="FFC0C0C0"/>
      </patternFill>
    </fill>
    <fill>
      <patternFill patternType="solid">
        <fgColor rgb="FFC1BFFF"/>
        <bgColor rgb="FF808080"/>
      </patternFill>
    </fill>
    <fill>
      <patternFill patternType="solid">
        <fgColor rgb="FFEDECF6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1" fillId="0" borderId="0" applyNumberFormat="0" applyFill="0" applyBorder="0" applyAlignment="0" applyProtection="0"/>
    <xf numFmtId="0" fontId="12" fillId="0" borderId="0"/>
  </cellStyleXfs>
  <cellXfs count="1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/>
    </xf>
    <xf numFmtId="9" fontId="18" fillId="0" borderId="2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vertical="center"/>
    </xf>
    <xf numFmtId="1" fontId="18" fillId="0" borderId="2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vertical="center"/>
    </xf>
    <xf numFmtId="1" fontId="22" fillId="0" borderId="2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" fontId="18" fillId="0" borderId="18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164" fontId="22" fillId="0" borderId="0" xfId="1" applyFont="1" applyBorder="1" applyAlignment="1">
      <alignment horizontal="center" vertical="center"/>
    </xf>
    <xf numFmtId="1" fontId="17" fillId="0" borderId="0" xfId="7" applyNumberFormat="1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1" fontId="18" fillId="0" borderId="0" xfId="7" applyNumberFormat="1" applyFont="1" applyAlignment="1">
      <alignment horizontal="right"/>
    </xf>
    <xf numFmtId="0" fontId="24" fillId="0" borderId="0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0" fontId="27" fillId="0" borderId="0" xfId="3" applyFont="1" applyAlignment="1">
      <alignment horizontal="right" vertical="center" readingOrder="1"/>
    </xf>
    <xf numFmtId="166" fontId="28" fillId="0" borderId="0" xfId="0" applyNumberFormat="1" applyFont="1" applyAlignment="1">
      <alignment horizontal="left" vertical="center"/>
    </xf>
    <xf numFmtId="0" fontId="29" fillId="0" borderId="0" xfId="0" applyFont="1" applyAlignment="1">
      <alignment vertical="center"/>
    </xf>
    <xf numFmtId="1" fontId="29" fillId="0" borderId="0" xfId="0" applyNumberFormat="1" applyFont="1" applyAlignment="1">
      <alignment horizontal="center" vertical="center"/>
    </xf>
    <xf numFmtId="165" fontId="18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165" fontId="18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167" fontId="13" fillId="0" borderId="0" xfId="1" applyNumberFormat="1" applyFont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 wrapText="1"/>
    </xf>
    <xf numFmtId="167" fontId="18" fillId="0" borderId="17" xfId="0" applyNumberFormat="1" applyFont="1" applyBorder="1" applyAlignment="1">
      <alignment horizontal="center" vertical="center"/>
    </xf>
    <xf numFmtId="167" fontId="18" fillId="0" borderId="17" xfId="1" applyNumberFormat="1" applyFont="1" applyBorder="1" applyAlignment="1">
      <alignment horizontal="center" vertical="center"/>
    </xf>
    <xf numFmtId="167" fontId="18" fillId="0" borderId="2" xfId="0" applyNumberFormat="1" applyFont="1" applyBorder="1" applyAlignment="1">
      <alignment horizontal="center" vertical="center"/>
    </xf>
    <xf numFmtId="167" fontId="22" fillId="0" borderId="0" xfId="1" applyNumberFormat="1" applyFont="1" applyBorder="1" applyAlignment="1">
      <alignment horizontal="center" vertical="center"/>
    </xf>
    <xf numFmtId="167" fontId="23" fillId="0" borderId="0" xfId="1" applyNumberFormat="1" applyFont="1" applyBorder="1" applyAlignment="1">
      <alignment horizontal="center" vertical="center" wrapText="1"/>
    </xf>
    <xf numFmtId="167" fontId="24" fillId="0" borderId="0" xfId="1" applyNumberFormat="1" applyFont="1" applyBorder="1" applyAlignment="1">
      <alignment horizontal="center" vertical="center" wrapText="1"/>
    </xf>
    <xf numFmtId="167" fontId="21" fillId="0" borderId="0" xfId="1" applyNumberFormat="1" applyFont="1" applyBorder="1" applyAlignment="1">
      <alignment horizontal="center" vertical="center"/>
    </xf>
    <xf numFmtId="167" fontId="25" fillId="0" borderId="0" xfId="1" applyNumberFormat="1" applyFont="1" applyBorder="1" applyAlignment="1">
      <alignment horizontal="center" vertical="center"/>
    </xf>
    <xf numFmtId="167" fontId="13" fillId="0" borderId="0" xfId="1" applyNumberFormat="1" applyFont="1" applyAlignment="1">
      <alignment horizontal="center" vertical="center"/>
    </xf>
    <xf numFmtId="167" fontId="29" fillId="0" borderId="0" xfId="1" applyNumberFormat="1" applyFont="1" applyAlignment="1">
      <alignment horizontal="center" vertical="center"/>
    </xf>
    <xf numFmtId="167" fontId="22" fillId="0" borderId="17" xfId="1" applyNumberFormat="1" applyFont="1" applyBorder="1" applyAlignment="1">
      <alignment horizontal="center" vertical="center"/>
    </xf>
    <xf numFmtId="167" fontId="30" fillId="0" borderId="0" xfId="1" applyNumberFormat="1" applyFont="1" applyBorder="1" applyAlignment="1">
      <alignment horizontal="center" vertical="center"/>
    </xf>
    <xf numFmtId="49" fontId="17" fillId="4" borderId="11" xfId="0" applyNumberFormat="1" applyFont="1" applyFill="1" applyBorder="1" applyAlignment="1">
      <alignment horizontal="center" vertical="center" wrapText="1"/>
    </xf>
    <xf numFmtId="167" fontId="17" fillId="4" borderId="11" xfId="1" applyNumberFormat="1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/>
    </xf>
    <xf numFmtId="167" fontId="17" fillId="5" borderId="11" xfId="1" applyNumberFormat="1" applyFont="1" applyFill="1" applyBorder="1" applyAlignment="1">
      <alignment horizontal="center" vertical="center" wrapText="1"/>
    </xf>
    <xf numFmtId="4" fontId="17" fillId="5" borderId="11" xfId="0" applyNumberFormat="1" applyFont="1" applyFill="1" applyBorder="1" applyAlignment="1">
      <alignment horizontal="center" vertical="center" wrapText="1"/>
    </xf>
    <xf numFmtId="4" fontId="17" fillId="5" borderId="11" xfId="0" applyNumberFormat="1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7" fillId="6" borderId="6" xfId="0" applyFont="1" applyFill="1" applyBorder="1" applyAlignment="1">
      <alignment horizontal="left" vertical="center" wrapText="1"/>
    </xf>
    <xf numFmtId="0" fontId="20" fillId="6" borderId="2" xfId="0" applyFont="1" applyFill="1" applyBorder="1" applyAlignment="1">
      <alignment horizontal="left" vertical="center" wrapText="1"/>
    </xf>
    <xf numFmtId="0" fontId="20" fillId="6" borderId="7" xfId="0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6" borderId="13" xfId="0" applyFont="1" applyFill="1" applyBorder="1" applyAlignment="1">
      <alignment horizontal="left" vertical="center" wrapText="1"/>
    </xf>
    <xf numFmtId="0" fontId="18" fillId="6" borderId="18" xfId="0" applyFont="1" applyFill="1" applyBorder="1" applyAlignment="1">
      <alignment horizontal="left" vertical="center" wrapText="1"/>
    </xf>
    <xf numFmtId="0" fontId="18" fillId="6" borderId="19" xfId="0" applyFont="1" applyFill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7" fillId="2" borderId="2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6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7" fillId="6" borderId="2" xfId="0" applyFont="1" applyFill="1" applyBorder="1" applyAlignment="1">
      <alignment horizontal="left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  <xf numFmtId="0" fontId="17" fillId="5" borderId="10" xfId="0" applyFont="1" applyFill="1" applyBorder="1" applyAlignment="1">
      <alignment horizontal="left" vertical="center"/>
    </xf>
    <xf numFmtId="0" fontId="17" fillId="5" borderId="11" xfId="0" applyFont="1" applyFill="1" applyBorder="1" applyAlignment="1">
      <alignment horizontal="left" vertical="center"/>
    </xf>
    <xf numFmtId="0" fontId="17" fillId="6" borderId="6" xfId="0" applyFont="1" applyFill="1" applyBorder="1" applyAlignment="1">
      <alignment horizontal="left" vertical="center"/>
    </xf>
    <xf numFmtId="0" fontId="17" fillId="6" borderId="2" xfId="0" applyFont="1" applyFill="1" applyBorder="1" applyAlignment="1">
      <alignment horizontal="left" vertical="center"/>
    </xf>
    <xf numFmtId="0" fontId="17" fillId="6" borderId="7" xfId="0" applyFont="1" applyFill="1" applyBorder="1" applyAlignment="1">
      <alignment horizontal="left" vertical="center"/>
    </xf>
    <xf numFmtId="165" fontId="18" fillId="0" borderId="4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horizontal="center" vertical="center"/>
    </xf>
    <xf numFmtId="165" fontId="18" fillId="0" borderId="6" xfId="0" applyNumberFormat="1" applyFont="1" applyBorder="1" applyAlignment="1">
      <alignment horizontal="center" vertical="center"/>
    </xf>
    <xf numFmtId="165" fontId="18" fillId="0" borderId="7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165" fontId="18" fillId="0" borderId="8" xfId="0" applyNumberFormat="1" applyFont="1" applyBorder="1" applyAlignment="1">
      <alignment horizontal="center" vertical="center"/>
    </xf>
    <xf numFmtId="165" fontId="18" fillId="0" borderId="9" xfId="0" applyNumberFormat="1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17" fillId="4" borderId="15" xfId="0" applyFont="1" applyFill="1" applyBorder="1" applyAlignment="1">
      <alignment horizontal="left" vertical="center" wrapText="1"/>
    </xf>
    <xf numFmtId="0" fontId="17" fillId="4" borderId="16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/>
    </xf>
    <xf numFmtId="0" fontId="19" fillId="6" borderId="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left" vertical="center" wrapText="1"/>
    </xf>
    <xf numFmtId="0" fontId="17" fillId="6" borderId="13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horizontal="left" vertical="center"/>
    </xf>
    <xf numFmtId="0" fontId="17" fillId="6" borderId="19" xfId="0" applyFont="1" applyFill="1" applyBorder="1" applyAlignment="1">
      <alignment horizontal="left" vertical="center"/>
    </xf>
  </cellXfs>
  <cellStyles count="8">
    <cellStyle name="Currency" xfId="1" builtinId="4"/>
    <cellStyle name="Hyperlink" xfId="2" builtinId="8"/>
    <cellStyle name="Hyperlink 2" xfId="6" xr:uid="{0B1018D3-9FEA-4E35-ADEA-FE4ED62AE566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7" xr:uid="{70BFCB06-5C9E-422A-913C-716F8198C702}"/>
  </cellStyles>
  <dxfs count="0"/>
  <tableStyles count="0" defaultTableStyle="TableStyleMedium9" defaultPivotStyle="PivotStyleMedium4"/>
  <colors>
    <mruColors>
      <color rgb="FFEDECF6"/>
      <color rgb="FFC1B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138545</xdr:colOff>
      <xdr:row>86</xdr:row>
      <xdr:rowOff>101599</xdr:rowOff>
    </xdr:from>
    <xdr:to>
      <xdr:col>1</xdr:col>
      <xdr:colOff>1765416</xdr:colOff>
      <xdr:row>91</xdr:row>
      <xdr:rowOff>88637</xdr:rowOff>
    </xdr:to>
    <xdr:sp macro="" textlink="">
      <xdr:nvSpPr>
        <xdr:cNvPr id="31" name="TextBox 3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97E674-A178-4879-B653-CE057BC01198}"/>
            </a:ext>
          </a:extLst>
        </xdr:cNvPr>
        <xdr:cNvSpPr txBox="1"/>
      </xdr:nvSpPr>
      <xdr:spPr>
        <a:xfrm>
          <a:off x="138545" y="64903927"/>
          <a:ext cx="3621925" cy="96609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0</xdr:col>
      <xdr:colOff>166254</xdr:colOff>
      <xdr:row>52</xdr:row>
      <xdr:rowOff>138544</xdr:rowOff>
    </xdr:from>
    <xdr:to>
      <xdr:col>1</xdr:col>
      <xdr:colOff>1793125</xdr:colOff>
      <xdr:row>57</xdr:row>
      <xdr:rowOff>0</xdr:rowOff>
    </xdr:to>
    <xdr:sp macro="" textlink="">
      <xdr:nvSpPr>
        <xdr:cNvPr id="40" name="TextBox 3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78F3A7-C007-49E9-8331-30132DDE3A90}"/>
            </a:ext>
          </a:extLst>
        </xdr:cNvPr>
        <xdr:cNvSpPr txBox="1"/>
      </xdr:nvSpPr>
      <xdr:spPr>
        <a:xfrm>
          <a:off x="166254" y="29704144"/>
          <a:ext cx="3621925" cy="966092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Arial"/>
              <a:cs typeface="Arial"/>
            </a:rPr>
            <a:t>To</a:t>
          </a:r>
          <a:r>
            <a:rPr lang="en-US" sz="900" i="1" baseline="0">
              <a:latin typeface="Arial"/>
              <a:cs typeface="Arial"/>
            </a:rPr>
            <a:t> order or for </a:t>
          </a:r>
          <a:r>
            <a:rPr lang="en-US" sz="900" i="1">
              <a:latin typeface="Arial"/>
              <a:cs typeface="Arial"/>
            </a:rPr>
            <a:t>more information:</a:t>
          </a:r>
          <a:r>
            <a:rPr lang="en-US" sz="900" i="1" baseline="0">
              <a:latin typeface="Arial"/>
              <a:cs typeface="Arial"/>
            </a:rPr>
            <a:t> </a:t>
          </a:r>
        </a:p>
        <a:p>
          <a:pPr algn="ctr"/>
          <a:endParaRPr lang="en-US" sz="1100" b="1" i="1" baseline="0">
            <a:latin typeface="Arial"/>
            <a:cs typeface="Arial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Arial"/>
              <a:cs typeface="Arial"/>
            </a:rPr>
            <a:t>www.pearsoncanadaschool.com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Customer Service: 1(800) 361-6128</a:t>
          </a:r>
        </a:p>
        <a:p>
          <a:pPr algn="ctr"/>
          <a:r>
            <a:rPr lang="en-US" sz="1200" b="1" baseline="0">
              <a:latin typeface="Arial"/>
              <a:cs typeface="Arial"/>
            </a:rPr>
            <a:t>school_inquiries@pearsoned.com</a:t>
          </a:r>
        </a:p>
        <a:p>
          <a:endParaRPr lang="en-US" sz="1100"/>
        </a:p>
      </xdr:txBody>
    </xdr:sp>
    <xdr:clientData/>
  </xdr:twoCellAnchor>
  <xdr:twoCellAnchor>
    <xdr:from>
      <xdr:col>5</xdr:col>
      <xdr:colOff>60960</xdr:colOff>
      <xdr:row>79</xdr:row>
      <xdr:rowOff>0</xdr:rowOff>
    </xdr:from>
    <xdr:to>
      <xdr:col>5</xdr:col>
      <xdr:colOff>1333500</xdr:colOff>
      <xdr:row>79</xdr:row>
      <xdr:rowOff>0</xdr:rowOff>
    </xdr:to>
    <xdr:sp macro="" textlink="">
      <xdr:nvSpPr>
        <xdr:cNvPr id="67" name="Shape 6">
          <a:extLst>
            <a:ext uri="{FF2B5EF4-FFF2-40B4-BE49-F238E27FC236}">
              <a16:creationId xmlns:a16="http://schemas.microsoft.com/office/drawing/2014/main" id="{0B8A38B1-7565-405F-8FC4-739B74795629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  <xdr:twoCellAnchor>
    <xdr:from>
      <xdr:col>5</xdr:col>
      <xdr:colOff>60960</xdr:colOff>
      <xdr:row>81</xdr:row>
      <xdr:rowOff>822960</xdr:rowOff>
    </xdr:from>
    <xdr:to>
      <xdr:col>5</xdr:col>
      <xdr:colOff>1333500</xdr:colOff>
      <xdr:row>81</xdr:row>
      <xdr:rowOff>1303020</xdr:rowOff>
    </xdr:to>
    <xdr:sp macro="" textlink="">
      <xdr:nvSpPr>
        <xdr:cNvPr id="68" name="Shape 6">
          <a:extLst>
            <a:ext uri="{FF2B5EF4-FFF2-40B4-BE49-F238E27FC236}">
              <a16:creationId xmlns:a16="http://schemas.microsoft.com/office/drawing/2014/main" id="{17524872-009C-4617-8B25-C01343DB3553}"/>
            </a:ext>
          </a:extLst>
        </xdr:cNvPr>
        <xdr:cNvSpPr/>
      </xdr:nvSpPr>
      <xdr:spPr>
        <a:xfrm>
          <a:off x="6112510" y="43996610"/>
          <a:ext cx="808990" cy="381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lIns="91425" tIns="45700" rIns="91425" bIns="45700" anchor="t" anchorCtr="0">
          <a:noAutofit/>
        </a:bodyPr>
        <a:lstStyle/>
        <a:p>
          <a:pPr lvl="0" indent="0" algn="l">
            <a:lnSpc>
              <a:spcPts val="900"/>
            </a:lnSpc>
            <a:spcBef>
              <a:spcPts val="0"/>
            </a:spcBef>
            <a:buSzPct val="25000"/>
            <a:buNone/>
          </a:pPr>
          <a:endParaRPr lang="en-US" sz="800" i="0" u="none" strike="noStrike">
            <a:solidFill>
              <a:srgbClr val="000000"/>
            </a:solidFill>
            <a:latin typeface="Verdana"/>
            <a:ea typeface="Verdana"/>
            <a:cs typeface="Verdana"/>
            <a:sym typeface="Verdana"/>
          </a:endParaRPr>
        </a:p>
      </xdr:txBody>
    </xdr:sp>
    <xdr:clientData fLocksWithSheet="0"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4"/>
  <sheetViews>
    <sheetView tabSelected="1" topLeftCell="A6" zoomScaleNormal="100" zoomScaleSheetLayoutView="100" workbookViewId="0">
      <selection activeCell="A14" sqref="A14:B14"/>
    </sheetView>
  </sheetViews>
  <sheetFormatPr defaultColWidth="8.90625" defaultRowHeight="20" x14ac:dyDescent="0.35"/>
  <cols>
    <col min="1" max="1" width="26.6328125" style="39" customWidth="1"/>
    <col min="2" max="2" width="42.08984375" style="39" customWidth="1"/>
    <col min="3" max="3" width="17.90625" style="47" customWidth="1"/>
    <col min="4" max="4" width="12.453125" style="59" customWidth="1"/>
    <col min="5" max="5" width="11.90625" style="39" customWidth="1"/>
    <col min="6" max="6" width="15.453125" style="39" customWidth="1"/>
    <col min="7" max="7" width="8.453125" style="39" customWidth="1"/>
    <col min="8" max="8" width="13.453125" style="39" customWidth="1"/>
    <col min="9" max="16384" width="8.90625" style="3"/>
  </cols>
  <sheetData>
    <row r="1" spans="1:23" ht="8.5" customHeight="1" x14ac:dyDescent="0.35">
      <c r="A1" s="9"/>
      <c r="B1" s="9"/>
      <c r="C1" s="10"/>
      <c r="D1" s="48"/>
      <c r="E1" s="11"/>
      <c r="F1" s="12"/>
      <c r="G1" s="10"/>
      <c r="H1" s="13"/>
    </row>
    <row r="2" spans="1:23" s="2" customFormat="1" ht="30.5" customHeight="1" x14ac:dyDescent="0.35">
      <c r="A2" s="77" t="e" vm="1">
        <v>#VALUE!</v>
      </c>
      <c r="B2" s="77"/>
      <c r="C2" s="77"/>
      <c r="D2" s="77"/>
      <c r="E2" s="77"/>
      <c r="F2" s="77"/>
      <c r="G2" s="77"/>
      <c r="H2" s="7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2" customFormat="1" ht="27" customHeight="1" x14ac:dyDescent="0.35">
      <c r="A3" s="107" t="s">
        <v>61</v>
      </c>
      <c r="B3" s="107"/>
      <c r="C3" s="107"/>
      <c r="D3" s="107"/>
      <c r="E3" s="107"/>
      <c r="F3" s="107"/>
      <c r="G3" s="107"/>
      <c r="H3" s="10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s="2" customFormat="1" ht="26" customHeight="1" x14ac:dyDescent="0.35">
      <c r="A4" s="83" t="s">
        <v>62</v>
      </c>
      <c r="B4" s="83"/>
      <c r="C4" s="83"/>
      <c r="D4" s="83"/>
      <c r="E4" s="83"/>
      <c r="F4" s="83"/>
      <c r="G4" s="83"/>
      <c r="H4" s="8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s="2" customFormat="1" ht="16.5" x14ac:dyDescent="0.35">
      <c r="A5" s="84" t="s">
        <v>39</v>
      </c>
      <c r="B5" s="84"/>
      <c r="C5" s="84"/>
      <c r="D5" s="84"/>
      <c r="E5" s="84"/>
      <c r="F5" s="84"/>
      <c r="G5" s="84"/>
      <c r="H5" s="8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s="6" customFormat="1" ht="16" customHeight="1" x14ac:dyDescent="0.35">
      <c r="A6" s="85" t="s">
        <v>0</v>
      </c>
      <c r="B6" s="85"/>
      <c r="C6" s="85"/>
      <c r="D6" s="85"/>
      <c r="E6" s="85"/>
      <c r="F6" s="85"/>
      <c r="G6" s="85"/>
      <c r="H6" s="8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s="6" customFormat="1" ht="16" customHeight="1" x14ac:dyDescent="0.35">
      <c r="A7" s="86" t="s">
        <v>1</v>
      </c>
      <c r="B7" s="86"/>
      <c r="C7" s="86" t="s">
        <v>2</v>
      </c>
      <c r="D7" s="86"/>
      <c r="E7" s="86"/>
      <c r="F7" s="86"/>
      <c r="G7" s="86"/>
      <c r="H7" s="8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s="6" customFormat="1" ht="16" customHeight="1" x14ac:dyDescent="0.35">
      <c r="A8" s="71" t="s">
        <v>3</v>
      </c>
      <c r="B8" s="71"/>
      <c r="C8" s="71" t="s">
        <v>4</v>
      </c>
      <c r="D8" s="71"/>
      <c r="E8" s="71"/>
      <c r="F8" s="71"/>
      <c r="G8" s="71"/>
      <c r="H8" s="7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s="6" customFormat="1" ht="16" customHeight="1" x14ac:dyDescent="0.35">
      <c r="A9" s="71" t="s">
        <v>5</v>
      </c>
      <c r="B9" s="71"/>
      <c r="C9" s="71" t="s">
        <v>5</v>
      </c>
      <c r="D9" s="71"/>
      <c r="E9" s="71"/>
      <c r="F9" s="71"/>
      <c r="G9" s="71"/>
      <c r="H9" s="71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s="6" customFormat="1" ht="16" customHeight="1" x14ac:dyDescent="0.35">
      <c r="A10" s="71" t="s">
        <v>6</v>
      </c>
      <c r="B10" s="71"/>
      <c r="C10" s="71" t="s">
        <v>6</v>
      </c>
      <c r="D10" s="71"/>
      <c r="E10" s="71"/>
      <c r="F10" s="71"/>
      <c r="G10" s="71"/>
      <c r="H10" s="71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6" customHeight="1" x14ac:dyDescent="0.35">
      <c r="A11" s="71" t="s">
        <v>7</v>
      </c>
      <c r="B11" s="71"/>
      <c r="C11" s="71" t="s">
        <v>7</v>
      </c>
      <c r="D11" s="71"/>
      <c r="E11" s="71"/>
      <c r="F11" s="71"/>
      <c r="G11" s="71"/>
      <c r="H11" s="7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6" customFormat="1" ht="16" customHeight="1" x14ac:dyDescent="0.35">
      <c r="A12" s="71" t="s">
        <v>8</v>
      </c>
      <c r="B12" s="71"/>
      <c r="C12" s="71" t="s">
        <v>8</v>
      </c>
      <c r="D12" s="71"/>
      <c r="E12" s="71"/>
      <c r="F12" s="71"/>
      <c r="G12" s="71"/>
      <c r="H12" s="7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s="6" customFormat="1" ht="16" customHeight="1" thickBot="1" x14ac:dyDescent="0.4">
      <c r="A13" s="94" t="s">
        <v>9</v>
      </c>
      <c r="B13" s="94"/>
      <c r="C13" s="94" t="s">
        <v>9</v>
      </c>
      <c r="D13" s="94"/>
      <c r="E13" s="94"/>
      <c r="F13" s="94"/>
      <c r="G13" s="94"/>
      <c r="H13" s="9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7" customFormat="1" ht="16" customHeight="1" x14ac:dyDescent="0.35">
      <c r="A14" s="95" t="s">
        <v>18</v>
      </c>
      <c r="B14" s="96"/>
      <c r="C14" s="66" t="s">
        <v>10</v>
      </c>
      <c r="D14" s="67" t="s">
        <v>11</v>
      </c>
      <c r="E14" s="68" t="s">
        <v>12</v>
      </c>
      <c r="F14" s="69" t="s">
        <v>13</v>
      </c>
      <c r="G14" s="69" t="s">
        <v>14</v>
      </c>
      <c r="H14" s="70" t="s">
        <v>15</v>
      </c>
    </row>
    <row r="15" spans="1:23" s="7" customFormat="1" ht="16" customHeight="1" x14ac:dyDescent="0.35">
      <c r="A15" s="72" t="s">
        <v>60</v>
      </c>
      <c r="B15" s="73"/>
      <c r="C15" s="73"/>
      <c r="D15" s="73"/>
      <c r="E15" s="73"/>
      <c r="F15" s="73"/>
      <c r="G15" s="73"/>
      <c r="H15" s="74"/>
    </row>
    <row r="16" spans="1:23" s="7" customFormat="1" ht="77.5" customHeight="1" x14ac:dyDescent="0.35">
      <c r="A16" s="75" t="s">
        <v>64</v>
      </c>
      <c r="B16" s="76"/>
      <c r="C16" s="15">
        <v>9780135334973</v>
      </c>
      <c r="D16" s="50">
        <v>34.75</v>
      </c>
      <c r="E16" s="16">
        <v>0.1</v>
      </c>
      <c r="F16" s="17">
        <f>D16-(D16*E16)</f>
        <v>31.274999999999999</v>
      </c>
      <c r="G16" s="18"/>
      <c r="H16" s="19">
        <f>F16*G16</f>
        <v>0</v>
      </c>
    </row>
    <row r="17" spans="1:8" s="7" customFormat="1" ht="38.5" customHeight="1" x14ac:dyDescent="0.35">
      <c r="A17" s="75" t="s">
        <v>59</v>
      </c>
      <c r="B17" s="76"/>
      <c r="C17" s="15">
        <v>9780138271374</v>
      </c>
      <c r="D17" s="51">
        <v>413.5</v>
      </c>
      <c r="E17" s="16">
        <v>0.1</v>
      </c>
      <c r="F17" s="17">
        <f>D17-(D17*E17)</f>
        <v>372.15</v>
      </c>
      <c r="G17" s="18"/>
      <c r="H17" s="19">
        <f>F17*G17</f>
        <v>0</v>
      </c>
    </row>
    <row r="18" spans="1:8" s="7" customFormat="1" ht="16" customHeight="1" x14ac:dyDescent="0.35">
      <c r="A18" s="72" t="s">
        <v>19</v>
      </c>
      <c r="B18" s="73"/>
      <c r="C18" s="73"/>
      <c r="D18" s="73"/>
      <c r="E18" s="73"/>
      <c r="F18" s="73"/>
      <c r="G18" s="73"/>
      <c r="H18" s="74"/>
    </row>
    <row r="19" spans="1:8" s="7" customFormat="1" ht="16" customHeight="1" x14ac:dyDescent="0.35">
      <c r="A19" s="89" t="s">
        <v>20</v>
      </c>
      <c r="B19" s="90"/>
      <c r="C19" s="15">
        <v>9780134564715</v>
      </c>
      <c r="D19" s="50">
        <v>49.75</v>
      </c>
      <c r="E19" s="16">
        <v>0.1</v>
      </c>
      <c r="F19" s="17">
        <f t="shared" ref="F19:F21" si="0">D19-(D19*E19)</f>
        <v>44.774999999999999</v>
      </c>
      <c r="G19" s="18"/>
      <c r="H19" s="19">
        <f t="shared" ref="H19:H21" si="1">F19*G19</f>
        <v>0</v>
      </c>
    </row>
    <row r="20" spans="1:8" s="7" customFormat="1" ht="16" customHeight="1" x14ac:dyDescent="0.35">
      <c r="A20" s="87" t="s">
        <v>45</v>
      </c>
      <c r="B20" s="88"/>
      <c r="C20" s="20">
        <v>9780137310715</v>
      </c>
      <c r="D20" s="52">
        <v>15.75</v>
      </c>
      <c r="E20" s="16" t="s">
        <v>35</v>
      </c>
      <c r="F20" s="52">
        <v>15.75</v>
      </c>
      <c r="G20" s="18"/>
      <c r="H20" s="19">
        <f t="shared" ref="H20" si="2">F20*G20</f>
        <v>0</v>
      </c>
    </row>
    <row r="21" spans="1:8" s="7" customFormat="1" ht="32.5" customHeight="1" x14ac:dyDescent="0.35">
      <c r="A21" s="87" t="s">
        <v>63</v>
      </c>
      <c r="B21" s="88"/>
      <c r="C21" s="15">
        <v>9780136191797</v>
      </c>
      <c r="D21" s="51">
        <v>126.25</v>
      </c>
      <c r="E21" s="16">
        <v>0.1</v>
      </c>
      <c r="F21" s="17">
        <f t="shared" si="0"/>
        <v>113.625</v>
      </c>
      <c r="G21" s="18"/>
      <c r="H21" s="19">
        <f t="shared" si="1"/>
        <v>0</v>
      </c>
    </row>
    <row r="22" spans="1:8" s="7" customFormat="1" ht="16" customHeight="1" x14ac:dyDescent="0.35">
      <c r="A22" s="72" t="s">
        <v>21</v>
      </c>
      <c r="B22" s="91"/>
      <c r="C22" s="91"/>
      <c r="D22" s="92"/>
      <c r="E22" s="92"/>
      <c r="F22" s="92"/>
      <c r="G22" s="92"/>
      <c r="H22" s="93"/>
    </row>
    <row r="23" spans="1:8" s="7" customFormat="1" ht="16" customHeight="1" x14ac:dyDescent="0.35">
      <c r="A23" s="89" t="s">
        <v>20</v>
      </c>
      <c r="B23" s="90"/>
      <c r="C23" s="15">
        <v>9780134772196</v>
      </c>
      <c r="D23" s="50">
        <v>49.75</v>
      </c>
      <c r="E23" s="16">
        <v>0.1</v>
      </c>
      <c r="F23" s="17">
        <f t="shared" ref="F23:F25" si="3">D23-(D23*E23)</f>
        <v>44.774999999999999</v>
      </c>
      <c r="G23" s="18"/>
      <c r="H23" s="19">
        <f t="shared" ref="H23:H25" si="4">F23*G23</f>
        <v>0</v>
      </c>
    </row>
    <row r="24" spans="1:8" s="7" customFormat="1" ht="16" customHeight="1" x14ac:dyDescent="0.35">
      <c r="A24" s="87" t="s">
        <v>45</v>
      </c>
      <c r="B24" s="88"/>
      <c r="C24" s="20">
        <v>9780137310739</v>
      </c>
      <c r="D24" s="52">
        <v>15.75</v>
      </c>
      <c r="E24" s="16" t="s">
        <v>35</v>
      </c>
      <c r="F24" s="52">
        <v>15.75</v>
      </c>
      <c r="G24" s="18"/>
      <c r="H24" s="19">
        <f t="shared" si="4"/>
        <v>0</v>
      </c>
    </row>
    <row r="25" spans="1:8" s="7" customFormat="1" ht="32.5" customHeight="1" x14ac:dyDescent="0.35">
      <c r="A25" s="87" t="s">
        <v>46</v>
      </c>
      <c r="B25" s="88"/>
      <c r="C25" s="15">
        <v>9780138207939</v>
      </c>
      <c r="D25" s="51">
        <v>413.5</v>
      </c>
      <c r="E25" s="16">
        <v>0.1</v>
      </c>
      <c r="F25" s="17">
        <f t="shared" si="3"/>
        <v>372.15</v>
      </c>
      <c r="G25" s="18"/>
      <c r="H25" s="19">
        <f t="shared" si="4"/>
        <v>0</v>
      </c>
    </row>
    <row r="26" spans="1:8" s="7" customFormat="1" ht="16" customHeight="1" x14ac:dyDescent="0.35">
      <c r="A26" s="72" t="s">
        <v>22</v>
      </c>
      <c r="B26" s="73"/>
      <c r="C26" s="73"/>
      <c r="D26" s="73"/>
      <c r="E26" s="73"/>
      <c r="F26" s="73"/>
      <c r="G26" s="73"/>
      <c r="H26" s="74"/>
    </row>
    <row r="27" spans="1:8" s="7" customFormat="1" ht="16" customHeight="1" x14ac:dyDescent="0.35">
      <c r="A27" s="89" t="s">
        <v>20</v>
      </c>
      <c r="B27" s="90"/>
      <c r="C27" s="15">
        <v>9780134564708</v>
      </c>
      <c r="D27" s="50">
        <v>49.75</v>
      </c>
      <c r="E27" s="16">
        <v>0.1</v>
      </c>
      <c r="F27" s="17">
        <f t="shared" ref="F27:F29" si="5">D27-(D27*E27)</f>
        <v>44.774999999999999</v>
      </c>
      <c r="G27" s="18"/>
      <c r="H27" s="19">
        <f t="shared" ref="H27:H29" si="6">F27*G27</f>
        <v>0</v>
      </c>
    </row>
    <row r="28" spans="1:8" s="7" customFormat="1" ht="16" customHeight="1" x14ac:dyDescent="0.35">
      <c r="A28" s="87" t="s">
        <v>45</v>
      </c>
      <c r="B28" s="88"/>
      <c r="C28" s="20">
        <v>9780137310753</v>
      </c>
      <c r="D28" s="52">
        <v>15.75</v>
      </c>
      <c r="E28" s="16" t="s">
        <v>35</v>
      </c>
      <c r="F28" s="52">
        <v>15.75</v>
      </c>
      <c r="G28" s="18"/>
      <c r="H28" s="19">
        <f t="shared" si="6"/>
        <v>0</v>
      </c>
    </row>
    <row r="29" spans="1:8" s="7" customFormat="1" ht="32.5" customHeight="1" x14ac:dyDescent="0.35">
      <c r="A29" s="87" t="s">
        <v>63</v>
      </c>
      <c r="B29" s="88"/>
      <c r="C29" s="15">
        <v>9780136191834</v>
      </c>
      <c r="D29" s="51">
        <v>126.25</v>
      </c>
      <c r="E29" s="16">
        <v>0.1</v>
      </c>
      <c r="F29" s="17">
        <f t="shared" si="5"/>
        <v>113.625</v>
      </c>
      <c r="G29" s="18"/>
      <c r="H29" s="19">
        <f t="shared" si="6"/>
        <v>0</v>
      </c>
    </row>
    <row r="30" spans="1:8" s="7" customFormat="1" ht="16" customHeight="1" x14ac:dyDescent="0.35">
      <c r="A30" s="72" t="s">
        <v>23</v>
      </c>
      <c r="B30" s="91"/>
      <c r="C30" s="91"/>
      <c r="D30" s="92" t="s">
        <v>24</v>
      </c>
      <c r="E30" s="92"/>
      <c r="F30" s="92"/>
      <c r="G30" s="92"/>
      <c r="H30" s="93"/>
    </row>
    <row r="31" spans="1:8" s="7" customFormat="1" ht="16" customHeight="1" x14ac:dyDescent="0.35">
      <c r="A31" s="89" t="s">
        <v>20</v>
      </c>
      <c r="B31" s="90"/>
      <c r="C31" s="15">
        <v>9780134821153</v>
      </c>
      <c r="D31" s="50">
        <v>49.75</v>
      </c>
      <c r="E31" s="16">
        <v>0.1</v>
      </c>
      <c r="F31" s="17">
        <f t="shared" ref="F31:F33" si="7">D31-(D31*E31)</f>
        <v>44.774999999999999</v>
      </c>
      <c r="G31" s="18"/>
      <c r="H31" s="19">
        <f t="shared" ref="H31:H33" si="8">F31*G31</f>
        <v>0</v>
      </c>
    </row>
    <row r="32" spans="1:8" s="7" customFormat="1" ht="16" customHeight="1" x14ac:dyDescent="0.35">
      <c r="A32" s="87" t="s">
        <v>45</v>
      </c>
      <c r="B32" s="88"/>
      <c r="C32" s="20">
        <v>9780137310784</v>
      </c>
      <c r="D32" s="52">
        <v>15.75</v>
      </c>
      <c r="E32" s="16" t="s">
        <v>35</v>
      </c>
      <c r="F32" s="52">
        <v>15.75</v>
      </c>
      <c r="G32" s="18"/>
      <c r="H32" s="19">
        <f t="shared" si="8"/>
        <v>0</v>
      </c>
    </row>
    <row r="33" spans="1:8" s="7" customFormat="1" ht="32.5" customHeight="1" thickBot="1" x14ac:dyDescent="0.4">
      <c r="A33" s="87" t="s">
        <v>63</v>
      </c>
      <c r="B33" s="88"/>
      <c r="C33" s="15">
        <v>9780136191841</v>
      </c>
      <c r="D33" s="51">
        <v>126.25</v>
      </c>
      <c r="E33" s="16">
        <v>0.1</v>
      </c>
      <c r="F33" s="17">
        <f t="shared" si="7"/>
        <v>113.625</v>
      </c>
      <c r="G33" s="18"/>
      <c r="H33" s="19">
        <f t="shared" si="8"/>
        <v>0</v>
      </c>
    </row>
    <row r="34" spans="1:8" s="7" customFormat="1" ht="16" customHeight="1" x14ac:dyDescent="0.35">
      <c r="A34" s="95" t="s">
        <v>25</v>
      </c>
      <c r="B34" s="96"/>
      <c r="C34" s="66" t="s">
        <v>10</v>
      </c>
      <c r="D34" s="67" t="s">
        <v>11</v>
      </c>
      <c r="E34" s="68" t="s">
        <v>12</v>
      </c>
      <c r="F34" s="69" t="s">
        <v>13</v>
      </c>
      <c r="G34" s="69" t="s">
        <v>14</v>
      </c>
      <c r="H34" s="70" t="s">
        <v>15</v>
      </c>
    </row>
    <row r="35" spans="1:8" s="7" customFormat="1" ht="16" customHeight="1" x14ac:dyDescent="0.35">
      <c r="A35" s="97" t="s">
        <v>26</v>
      </c>
      <c r="B35" s="98"/>
      <c r="C35" s="98"/>
      <c r="D35" s="98"/>
      <c r="E35" s="98"/>
      <c r="F35" s="98"/>
      <c r="G35" s="98"/>
      <c r="H35" s="99"/>
    </row>
    <row r="36" spans="1:8" s="7" customFormat="1" ht="16" customHeight="1" x14ac:dyDescent="0.35">
      <c r="A36" s="21" t="s">
        <v>26</v>
      </c>
      <c r="B36" s="22"/>
      <c r="C36" s="18">
        <v>9780136070870</v>
      </c>
      <c r="D36" s="50">
        <v>141.5</v>
      </c>
      <c r="E36" s="16">
        <v>0.1</v>
      </c>
      <c r="F36" s="17">
        <f t="shared" ref="F36:F38" si="9">D36-(D36*E36)</f>
        <v>127.35</v>
      </c>
      <c r="G36" s="18"/>
      <c r="H36" s="19">
        <f t="shared" ref="H36:H38" si="10">F36*G36</f>
        <v>0</v>
      </c>
    </row>
    <row r="37" spans="1:8" s="7" customFormat="1" ht="17.5" customHeight="1" x14ac:dyDescent="0.35">
      <c r="A37" s="78" t="s">
        <v>57</v>
      </c>
      <c r="B37" s="76"/>
      <c r="C37" s="18">
        <v>9780132977197</v>
      </c>
      <c r="D37" s="52">
        <v>15.75</v>
      </c>
      <c r="E37" s="16" t="s">
        <v>35</v>
      </c>
      <c r="F37" s="52">
        <v>15.75</v>
      </c>
      <c r="G37" s="18"/>
      <c r="H37" s="19">
        <f t="shared" ref="H37" si="11">F37*G37</f>
        <v>0</v>
      </c>
    </row>
    <row r="38" spans="1:8" s="7" customFormat="1" ht="17.5" customHeight="1" x14ac:dyDescent="0.35">
      <c r="A38" s="78" t="s">
        <v>47</v>
      </c>
      <c r="B38" s="76"/>
      <c r="C38" s="18">
        <v>9780138208066</v>
      </c>
      <c r="D38" s="51">
        <v>598.75</v>
      </c>
      <c r="E38" s="16">
        <v>0.1</v>
      </c>
      <c r="F38" s="17">
        <f t="shared" si="9"/>
        <v>538.875</v>
      </c>
      <c r="G38" s="18"/>
      <c r="H38" s="19">
        <f t="shared" si="10"/>
        <v>0</v>
      </c>
    </row>
    <row r="39" spans="1:8" s="7" customFormat="1" ht="16" customHeight="1" x14ac:dyDescent="0.35">
      <c r="A39" s="116" t="s">
        <v>27</v>
      </c>
      <c r="B39" s="117"/>
      <c r="C39" s="117"/>
      <c r="D39" s="117"/>
      <c r="E39" s="117"/>
      <c r="F39" s="117"/>
      <c r="G39" s="117"/>
      <c r="H39" s="118"/>
    </row>
    <row r="40" spans="1:8" s="7" customFormat="1" ht="30" customHeight="1" x14ac:dyDescent="0.35">
      <c r="A40" s="87" t="s">
        <v>58</v>
      </c>
      <c r="B40" s="88"/>
      <c r="C40" s="18">
        <v>9780138271442</v>
      </c>
      <c r="D40" s="51">
        <v>782.5</v>
      </c>
      <c r="E40" s="16">
        <v>0.1</v>
      </c>
      <c r="F40" s="17">
        <f t="shared" ref="F40:F46" si="12">D40-(D40*E40)</f>
        <v>704.25</v>
      </c>
      <c r="G40" s="18"/>
      <c r="H40" s="19">
        <f t="shared" ref="H40:H46" si="13">F40*G40</f>
        <v>0</v>
      </c>
    </row>
    <row r="41" spans="1:8" s="7" customFormat="1" ht="16" customHeight="1" x14ac:dyDescent="0.35">
      <c r="A41" s="78" t="s">
        <v>48</v>
      </c>
      <c r="B41" s="76"/>
      <c r="C41" s="18">
        <v>9780133157031</v>
      </c>
      <c r="D41" s="52">
        <v>15.75</v>
      </c>
      <c r="E41" s="16" t="s">
        <v>35</v>
      </c>
      <c r="F41" s="52">
        <v>15.75</v>
      </c>
      <c r="G41" s="18"/>
      <c r="H41" s="19">
        <f t="shared" ref="H41" si="14">F41*G41</f>
        <v>0</v>
      </c>
    </row>
    <row r="42" spans="1:8" s="7" customFormat="1" ht="16" customHeight="1" x14ac:dyDescent="0.35">
      <c r="A42" s="105" t="s">
        <v>28</v>
      </c>
      <c r="B42" s="106"/>
      <c r="C42" s="18">
        <v>9780134517902</v>
      </c>
      <c r="D42" s="51">
        <v>45.75</v>
      </c>
      <c r="E42" s="16">
        <v>0.1</v>
      </c>
      <c r="F42" s="17">
        <f t="shared" si="12"/>
        <v>41.174999999999997</v>
      </c>
      <c r="G42" s="18"/>
      <c r="H42" s="19">
        <f t="shared" si="13"/>
        <v>0</v>
      </c>
    </row>
    <row r="43" spans="1:8" s="7" customFormat="1" ht="16" customHeight="1" x14ac:dyDescent="0.35">
      <c r="A43" s="104" t="s">
        <v>29</v>
      </c>
      <c r="B43" s="71"/>
      <c r="C43" s="18">
        <v>9780134517773</v>
      </c>
      <c r="D43" s="51">
        <v>45.75</v>
      </c>
      <c r="E43" s="16">
        <v>0.1</v>
      </c>
      <c r="F43" s="17">
        <f t="shared" si="12"/>
        <v>41.174999999999997</v>
      </c>
      <c r="G43" s="18"/>
      <c r="H43" s="19">
        <f t="shared" si="13"/>
        <v>0</v>
      </c>
    </row>
    <row r="44" spans="1:8" s="7" customFormat="1" ht="16" customHeight="1" x14ac:dyDescent="0.35">
      <c r="A44" s="78" t="s">
        <v>51</v>
      </c>
      <c r="B44" s="76"/>
      <c r="C44" s="18">
        <v>9780137313501</v>
      </c>
      <c r="D44" s="52">
        <v>15.75</v>
      </c>
      <c r="E44" s="16" t="s">
        <v>35</v>
      </c>
      <c r="F44" s="52">
        <v>15.75</v>
      </c>
      <c r="G44" s="18"/>
      <c r="H44" s="19">
        <f t="shared" si="13"/>
        <v>0</v>
      </c>
    </row>
    <row r="45" spans="1:8" s="7" customFormat="1" ht="16" customHeight="1" x14ac:dyDescent="0.35">
      <c r="A45" s="21" t="s">
        <v>49</v>
      </c>
      <c r="B45" s="22"/>
      <c r="C45" s="18">
        <v>9780134711591</v>
      </c>
      <c r="D45" s="51">
        <v>44.75</v>
      </c>
      <c r="E45" s="16">
        <v>0.1</v>
      </c>
      <c r="F45" s="17">
        <f t="shared" ref="F45" si="15">D45-(D45*E45)</f>
        <v>40.274999999999999</v>
      </c>
      <c r="G45" s="18"/>
      <c r="H45" s="19">
        <f t="shared" ref="H45" si="16">F45*G45</f>
        <v>0</v>
      </c>
    </row>
    <row r="46" spans="1:8" s="7" customFormat="1" ht="17" customHeight="1" x14ac:dyDescent="0.35">
      <c r="A46" s="87" t="s">
        <v>50</v>
      </c>
      <c r="B46" s="88"/>
      <c r="C46" s="18">
        <v>9780138208042</v>
      </c>
      <c r="D46" s="51">
        <v>241.5</v>
      </c>
      <c r="E46" s="16">
        <v>0.1</v>
      </c>
      <c r="F46" s="17">
        <f t="shared" si="12"/>
        <v>217.35</v>
      </c>
      <c r="G46" s="18"/>
      <c r="H46" s="19">
        <f t="shared" si="13"/>
        <v>0</v>
      </c>
    </row>
    <row r="47" spans="1:8" s="7" customFormat="1" ht="16" customHeight="1" x14ac:dyDescent="0.35">
      <c r="A47" s="116" t="s">
        <v>30</v>
      </c>
      <c r="B47" s="117"/>
      <c r="C47" s="117"/>
      <c r="D47" s="117"/>
      <c r="E47" s="117"/>
      <c r="F47" s="117"/>
      <c r="G47" s="117"/>
      <c r="H47" s="118"/>
    </row>
    <row r="48" spans="1:8" s="7" customFormat="1" ht="16" customHeight="1" x14ac:dyDescent="0.35">
      <c r="A48" s="21" t="s">
        <v>30</v>
      </c>
      <c r="B48" s="22"/>
      <c r="C48" s="18">
        <v>9780135040461</v>
      </c>
      <c r="D48" s="51">
        <v>123.75</v>
      </c>
      <c r="E48" s="16">
        <v>0.1</v>
      </c>
      <c r="F48" s="17">
        <f t="shared" ref="F48" si="17">D48-(D48*E48)</f>
        <v>111.375</v>
      </c>
      <c r="G48" s="18"/>
      <c r="H48" s="19">
        <f t="shared" ref="H48" si="18">F48*G48</f>
        <v>0</v>
      </c>
    </row>
    <row r="49" spans="1:23" s="7" customFormat="1" ht="63" customHeight="1" x14ac:dyDescent="0.35">
      <c r="A49" s="79" t="s">
        <v>54</v>
      </c>
      <c r="B49" s="80"/>
      <c r="C49" s="80"/>
      <c r="D49" s="80"/>
      <c r="E49" s="80"/>
      <c r="F49" s="80"/>
      <c r="G49" s="80"/>
      <c r="H49" s="81"/>
    </row>
    <row r="50" spans="1:23" s="7" customFormat="1" ht="16" customHeight="1" x14ac:dyDescent="0.35">
      <c r="A50" s="78" t="s">
        <v>55</v>
      </c>
      <c r="B50" s="82"/>
      <c r="C50" s="23">
        <v>9780137952793</v>
      </c>
      <c r="D50" s="52">
        <v>15.75</v>
      </c>
      <c r="E50" s="16" t="s">
        <v>35</v>
      </c>
      <c r="F50" s="52">
        <v>15.75</v>
      </c>
      <c r="G50" s="18"/>
      <c r="H50" s="19">
        <f t="shared" ref="H50" si="19">F50*G50</f>
        <v>0</v>
      </c>
    </row>
    <row r="51" spans="1:23" s="7" customFormat="1" ht="16" customHeight="1" x14ac:dyDescent="0.35">
      <c r="A51" s="104" t="s">
        <v>52</v>
      </c>
      <c r="B51" s="71"/>
      <c r="C51" s="18">
        <v>9780134539164</v>
      </c>
      <c r="D51" s="51">
        <v>43.5</v>
      </c>
      <c r="E51" s="16">
        <v>0.1</v>
      </c>
      <c r="F51" s="17">
        <f t="shared" ref="F51:F52" si="20">D51-(D51*E51)</f>
        <v>39.15</v>
      </c>
      <c r="G51" s="18"/>
      <c r="H51" s="19">
        <f t="shared" ref="H51:H52" si="21">F51*G51</f>
        <v>0</v>
      </c>
    </row>
    <row r="52" spans="1:23" s="7" customFormat="1" ht="16" customHeight="1" x14ac:dyDescent="0.35">
      <c r="A52" s="105" t="s">
        <v>53</v>
      </c>
      <c r="B52" s="106"/>
      <c r="C52" s="18">
        <v>9780134539171</v>
      </c>
      <c r="D52" s="51">
        <v>43.5</v>
      </c>
      <c r="E52" s="16">
        <v>0.1</v>
      </c>
      <c r="F52" s="17">
        <f t="shared" si="20"/>
        <v>39.15</v>
      </c>
      <c r="G52" s="18"/>
      <c r="H52" s="19">
        <f t="shared" si="21"/>
        <v>0</v>
      </c>
    </row>
    <row r="53" spans="1:23" s="8" customFormat="1" ht="16" customHeight="1" x14ac:dyDescent="0.6">
      <c r="A53" s="24"/>
      <c r="B53" s="24"/>
      <c r="C53" s="25"/>
      <c r="D53" s="53"/>
      <c r="E53" s="26"/>
      <c r="F53" s="27" t="s">
        <v>41</v>
      </c>
      <c r="G53" s="100">
        <f>SUM(H17:H52)</f>
        <v>0</v>
      </c>
      <c r="H53" s="101"/>
    </row>
    <row r="54" spans="1:23" s="8" customFormat="1" ht="16" customHeight="1" x14ac:dyDescent="0.6">
      <c r="A54" s="24"/>
      <c r="B54" s="24"/>
      <c r="C54" s="28"/>
      <c r="D54" s="54"/>
      <c r="E54" s="26"/>
      <c r="F54" s="29" t="s">
        <v>42</v>
      </c>
      <c r="G54" s="102">
        <f>G53*0.05</f>
        <v>0</v>
      </c>
      <c r="H54" s="103"/>
    </row>
    <row r="55" spans="1:23" s="8" customFormat="1" ht="16" customHeight="1" x14ac:dyDescent="0.6">
      <c r="A55" s="24"/>
      <c r="B55" s="24"/>
      <c r="C55" s="30"/>
      <c r="D55" s="55"/>
      <c r="E55" s="26"/>
      <c r="F55" s="29" t="s">
        <v>43</v>
      </c>
      <c r="G55" s="102">
        <f>G53*0.07</f>
        <v>0</v>
      </c>
      <c r="H55" s="103"/>
    </row>
    <row r="56" spans="1:23" s="8" customFormat="1" ht="16" customHeight="1" thickBot="1" x14ac:dyDescent="0.65">
      <c r="A56" s="24"/>
      <c r="B56" s="24"/>
      <c r="C56" s="31"/>
      <c r="D56" s="56"/>
      <c r="E56" s="26"/>
      <c r="F56" s="27" t="s">
        <v>44</v>
      </c>
      <c r="G56" s="108">
        <f>SUM(G53:H55)</f>
        <v>0</v>
      </c>
      <c r="H56" s="109"/>
    </row>
    <row r="57" spans="1:23" s="4" customFormat="1" ht="9" customHeight="1" x14ac:dyDescent="0.35">
      <c r="A57" s="32"/>
      <c r="B57" s="32"/>
      <c r="C57" s="33"/>
      <c r="D57" s="57"/>
      <c r="E57" s="110"/>
      <c r="F57" s="110"/>
      <c r="G57" s="33"/>
      <c r="H57" s="35"/>
    </row>
    <row r="58" spans="1:23" s="4" customFormat="1" x14ac:dyDescent="0.35">
      <c r="A58" s="32"/>
      <c r="B58" s="32"/>
      <c r="C58" s="36"/>
      <c r="D58" s="58"/>
      <c r="E58" s="32"/>
      <c r="F58" s="37"/>
      <c r="G58" s="32"/>
      <c r="H58" s="37" t="s">
        <v>40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s="4" customFormat="1" x14ac:dyDescent="0.35">
      <c r="A59" s="32"/>
      <c r="B59" s="32"/>
      <c r="C59" s="36"/>
      <c r="D59" s="58"/>
      <c r="E59" s="32"/>
      <c r="F59" s="37"/>
      <c r="G59" s="32"/>
      <c r="H59" s="37" t="s">
        <v>16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s="4" customFormat="1" x14ac:dyDescent="0.35">
      <c r="A60" s="32"/>
      <c r="B60" s="32"/>
      <c r="C60" s="36"/>
      <c r="D60" s="58"/>
      <c r="E60" s="32"/>
      <c r="F60" s="38"/>
      <c r="G60" s="32"/>
      <c r="H60" s="37" t="s">
        <v>17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6.5" customHeight="1" x14ac:dyDescent="0.35">
      <c r="C61" s="40"/>
    </row>
    <row r="62" spans="1:23" s="2" customFormat="1" ht="30.5" customHeight="1" x14ac:dyDescent="0.35">
      <c r="A62" s="77" t="e" vm="1">
        <v>#VALUE!</v>
      </c>
      <c r="B62" s="77"/>
      <c r="C62" s="77"/>
      <c r="D62" s="77"/>
      <c r="E62" s="77"/>
      <c r="F62" s="77"/>
      <c r="G62" s="77"/>
      <c r="H62" s="7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s="2" customFormat="1" ht="25" customHeight="1" x14ac:dyDescent="0.35">
      <c r="A63" s="107" t="s">
        <v>31</v>
      </c>
      <c r="B63" s="107"/>
      <c r="C63" s="107"/>
      <c r="D63" s="107"/>
      <c r="E63" s="107"/>
      <c r="F63" s="107"/>
      <c r="G63" s="107"/>
      <c r="H63" s="10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s="2" customFormat="1" ht="23.5" customHeight="1" x14ac:dyDescent="0.35">
      <c r="A64" s="83" t="s">
        <v>62</v>
      </c>
      <c r="B64" s="83"/>
      <c r="C64" s="83"/>
      <c r="D64" s="83"/>
      <c r="E64" s="83"/>
      <c r="F64" s="83"/>
      <c r="G64" s="83"/>
      <c r="H64" s="8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s="2" customFormat="1" ht="15" customHeight="1" x14ac:dyDescent="0.35">
      <c r="A65" s="14"/>
      <c r="B65" s="14"/>
      <c r="C65" s="14"/>
      <c r="D65" s="49"/>
      <c r="E65" s="14"/>
      <c r="F65" s="14"/>
      <c r="G65" s="14"/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s="2" customFormat="1" ht="16.5" x14ac:dyDescent="0.35">
      <c r="A66" s="84" t="s">
        <v>39</v>
      </c>
      <c r="B66" s="84"/>
      <c r="C66" s="84"/>
      <c r="D66" s="84"/>
      <c r="E66" s="84"/>
      <c r="F66" s="84"/>
      <c r="G66" s="84"/>
      <c r="H66" s="8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s="6" customFormat="1" ht="16" customHeight="1" x14ac:dyDescent="0.35">
      <c r="A67" s="85" t="s">
        <v>0</v>
      </c>
      <c r="B67" s="85"/>
      <c r="C67" s="85"/>
      <c r="D67" s="85"/>
      <c r="E67" s="85"/>
      <c r="F67" s="85"/>
      <c r="G67" s="85"/>
      <c r="H67" s="8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6" customFormat="1" ht="16" customHeight="1" x14ac:dyDescent="0.35">
      <c r="A68" s="113" t="s">
        <v>1</v>
      </c>
      <c r="B68" s="113"/>
      <c r="C68" s="113" t="s">
        <v>2</v>
      </c>
      <c r="D68" s="113"/>
      <c r="E68" s="113"/>
      <c r="F68" s="113"/>
      <c r="G68" s="113"/>
      <c r="H68" s="113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6" customFormat="1" ht="16" customHeight="1" x14ac:dyDescent="0.35">
      <c r="A69" s="71" t="s">
        <v>3</v>
      </c>
      <c r="B69" s="71"/>
      <c r="C69" s="71" t="s">
        <v>4</v>
      </c>
      <c r="D69" s="71"/>
      <c r="E69" s="71"/>
      <c r="F69" s="71"/>
      <c r="G69" s="71"/>
      <c r="H69" s="71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6" customFormat="1" ht="16" customHeight="1" x14ac:dyDescent="0.35">
      <c r="A70" s="71" t="s">
        <v>5</v>
      </c>
      <c r="B70" s="71"/>
      <c r="C70" s="71" t="s">
        <v>5</v>
      </c>
      <c r="D70" s="71"/>
      <c r="E70" s="71"/>
      <c r="F70" s="71"/>
      <c r="G70" s="71"/>
      <c r="H70" s="71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6" customFormat="1" ht="16" customHeight="1" x14ac:dyDescent="0.35">
      <c r="A71" s="71" t="s">
        <v>6</v>
      </c>
      <c r="B71" s="71"/>
      <c r="C71" s="71" t="s">
        <v>6</v>
      </c>
      <c r="D71" s="71"/>
      <c r="E71" s="71"/>
      <c r="F71" s="71"/>
      <c r="G71" s="71"/>
      <c r="H71" s="7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6" customFormat="1" ht="16" customHeight="1" x14ac:dyDescent="0.35">
      <c r="A72" s="71" t="s">
        <v>7</v>
      </c>
      <c r="B72" s="71"/>
      <c r="C72" s="71" t="s">
        <v>7</v>
      </c>
      <c r="D72" s="71"/>
      <c r="E72" s="71"/>
      <c r="F72" s="71"/>
      <c r="G72" s="71"/>
      <c r="H72" s="71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6" customFormat="1" ht="16" customHeight="1" x14ac:dyDescent="0.35">
      <c r="A73" s="71" t="s">
        <v>8</v>
      </c>
      <c r="B73" s="71"/>
      <c r="C73" s="71" t="s">
        <v>8</v>
      </c>
      <c r="D73" s="71"/>
      <c r="E73" s="71"/>
      <c r="F73" s="71"/>
      <c r="G73" s="71"/>
      <c r="H73" s="71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6" customFormat="1" ht="16" customHeight="1" thickBot="1" x14ac:dyDescent="0.4">
      <c r="A74" s="94" t="s">
        <v>9</v>
      </c>
      <c r="B74" s="94"/>
      <c r="C74" s="94" t="s">
        <v>9</v>
      </c>
      <c r="D74" s="94"/>
      <c r="E74" s="94"/>
      <c r="F74" s="94"/>
      <c r="G74" s="94"/>
      <c r="H74" s="94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7" customFormat="1" ht="16" customHeight="1" x14ac:dyDescent="0.35">
      <c r="A75" s="111"/>
      <c r="B75" s="112"/>
      <c r="C75" s="62" t="s">
        <v>10</v>
      </c>
      <c r="D75" s="63" t="s">
        <v>11</v>
      </c>
      <c r="E75" s="64" t="s">
        <v>12</v>
      </c>
      <c r="F75" s="64" t="s">
        <v>13</v>
      </c>
      <c r="G75" s="64" t="s">
        <v>14</v>
      </c>
      <c r="H75" s="65" t="s">
        <v>15</v>
      </c>
      <c r="I75" s="5"/>
      <c r="J75" s="5"/>
      <c r="K75" s="5"/>
      <c r="L75" s="5"/>
    </row>
    <row r="76" spans="1:23" s="7" customFormat="1" ht="16" customHeight="1" x14ac:dyDescent="0.35">
      <c r="A76" s="97" t="s">
        <v>26</v>
      </c>
      <c r="B76" s="98"/>
      <c r="C76" s="98"/>
      <c r="D76" s="98"/>
      <c r="E76" s="98"/>
      <c r="F76" s="98"/>
      <c r="G76" s="98"/>
      <c r="H76" s="99"/>
    </row>
    <row r="77" spans="1:23" s="7" customFormat="1" ht="16" customHeight="1" x14ac:dyDescent="0.35">
      <c r="A77" s="21" t="s">
        <v>26</v>
      </c>
      <c r="B77" s="22"/>
      <c r="C77" s="18">
        <v>9780136070870</v>
      </c>
      <c r="D77" s="50">
        <v>141.5</v>
      </c>
      <c r="E77" s="16">
        <v>0.1</v>
      </c>
      <c r="F77" s="17">
        <f t="shared" ref="F77" si="22">D77-(D77*E77)</f>
        <v>127.35</v>
      </c>
      <c r="G77" s="18"/>
      <c r="H77" s="19">
        <f t="shared" ref="H77:H79" si="23">F77*G77</f>
        <v>0</v>
      </c>
    </row>
    <row r="78" spans="1:23" s="7" customFormat="1" ht="17.5" customHeight="1" x14ac:dyDescent="0.35">
      <c r="A78" s="78" t="s">
        <v>57</v>
      </c>
      <c r="B78" s="76"/>
      <c r="C78" s="18">
        <v>9780132977197</v>
      </c>
      <c r="D78" s="52">
        <v>15.75</v>
      </c>
      <c r="E78" s="16" t="s">
        <v>35</v>
      </c>
      <c r="F78" s="52">
        <v>15.75</v>
      </c>
      <c r="G78" s="18"/>
      <c r="H78" s="19">
        <f t="shared" si="23"/>
        <v>0</v>
      </c>
    </row>
    <row r="79" spans="1:23" s="7" customFormat="1" ht="17.5" customHeight="1" x14ac:dyDescent="0.35">
      <c r="A79" s="78" t="s">
        <v>47</v>
      </c>
      <c r="B79" s="76"/>
      <c r="C79" s="18">
        <v>9780138208066</v>
      </c>
      <c r="D79" s="51">
        <v>598.75</v>
      </c>
      <c r="E79" s="16">
        <v>0.1</v>
      </c>
      <c r="F79" s="17">
        <f t="shared" ref="F79" si="24">D79-(D79*E79)</f>
        <v>538.875</v>
      </c>
      <c r="G79" s="18"/>
      <c r="H79" s="19">
        <f t="shared" si="23"/>
        <v>0</v>
      </c>
    </row>
    <row r="80" spans="1:23" s="7" customFormat="1" ht="16" customHeight="1" x14ac:dyDescent="0.35">
      <c r="A80" s="114" t="s">
        <v>32</v>
      </c>
      <c r="B80" s="114"/>
      <c r="C80" s="114"/>
      <c r="D80" s="114"/>
      <c r="E80" s="114"/>
      <c r="F80" s="114"/>
      <c r="G80" s="114"/>
      <c r="H80" s="114"/>
    </row>
    <row r="81" spans="1:23" s="7" customFormat="1" ht="16" customHeight="1" x14ac:dyDescent="0.35">
      <c r="A81" s="42" t="s">
        <v>33</v>
      </c>
      <c r="B81" s="42"/>
      <c r="C81" s="20">
        <v>9780136603399</v>
      </c>
      <c r="D81" s="60">
        <v>108.75</v>
      </c>
      <c r="E81" s="16">
        <v>0.1</v>
      </c>
      <c r="F81" s="17">
        <f t="shared" ref="F81:F82" si="25">D81-(D81*E81)</f>
        <v>97.875</v>
      </c>
      <c r="G81" s="18"/>
      <c r="H81" s="41">
        <f t="shared" ref="H81:H83" si="26">F81*G81</f>
        <v>0</v>
      </c>
    </row>
    <row r="82" spans="1:23" s="7" customFormat="1" ht="16" customHeight="1" x14ac:dyDescent="0.35">
      <c r="A82" s="42" t="s">
        <v>34</v>
      </c>
      <c r="B82" s="42"/>
      <c r="C82" s="20">
        <v>9780136734871</v>
      </c>
      <c r="D82" s="60">
        <v>376.5</v>
      </c>
      <c r="E82" s="16">
        <v>0.1</v>
      </c>
      <c r="F82" s="17">
        <f t="shared" si="25"/>
        <v>338.85</v>
      </c>
      <c r="G82" s="18"/>
      <c r="H82" s="41">
        <f t="shared" si="26"/>
        <v>0</v>
      </c>
    </row>
    <row r="83" spans="1:23" s="7" customFormat="1" ht="16" customHeight="1" x14ac:dyDescent="0.35">
      <c r="A83" s="115" t="s">
        <v>56</v>
      </c>
      <c r="B83" s="90"/>
      <c r="C83" s="18">
        <v>9780136977230</v>
      </c>
      <c r="D83" s="52">
        <v>15.75</v>
      </c>
      <c r="E83" s="16" t="s">
        <v>35</v>
      </c>
      <c r="F83" s="52">
        <v>15.75</v>
      </c>
      <c r="G83" s="18"/>
      <c r="H83" s="41">
        <f t="shared" si="26"/>
        <v>0</v>
      </c>
    </row>
    <row r="84" spans="1:23" s="7" customFormat="1" ht="16" customHeight="1" x14ac:dyDescent="0.35">
      <c r="A84" s="114" t="s">
        <v>36</v>
      </c>
      <c r="B84" s="114"/>
      <c r="C84" s="114"/>
      <c r="D84" s="114"/>
      <c r="E84" s="114"/>
      <c r="F84" s="114"/>
      <c r="G84" s="114"/>
      <c r="H84" s="114"/>
      <c r="I84" s="7" t="s">
        <v>24</v>
      </c>
    </row>
    <row r="85" spans="1:23" s="7" customFormat="1" ht="16" customHeight="1" x14ac:dyDescent="0.35">
      <c r="A85" s="42" t="s">
        <v>37</v>
      </c>
      <c r="B85" s="42"/>
      <c r="C85" s="20">
        <v>9780136734918</v>
      </c>
      <c r="D85" s="60">
        <v>138.75</v>
      </c>
      <c r="E85" s="16">
        <v>0.1</v>
      </c>
      <c r="F85" s="17">
        <f t="shared" ref="F85:F86" si="27">D85-(D85*E85)</f>
        <v>124.875</v>
      </c>
      <c r="G85" s="18"/>
      <c r="H85" s="41">
        <f t="shared" ref="H85:H86" si="28">F85*G85</f>
        <v>0</v>
      </c>
    </row>
    <row r="86" spans="1:23" s="7" customFormat="1" ht="16" customHeight="1" x14ac:dyDescent="0.35">
      <c r="A86" s="42" t="s">
        <v>38</v>
      </c>
      <c r="B86" s="42"/>
      <c r="C86" s="20">
        <v>9780136930495</v>
      </c>
      <c r="D86" s="60">
        <v>405</v>
      </c>
      <c r="E86" s="16">
        <v>0.1</v>
      </c>
      <c r="F86" s="17">
        <f t="shared" si="27"/>
        <v>364.5</v>
      </c>
      <c r="G86" s="18"/>
      <c r="H86" s="41">
        <f t="shared" si="28"/>
        <v>0</v>
      </c>
    </row>
    <row r="87" spans="1:23" s="8" customFormat="1" ht="16" customHeight="1" x14ac:dyDescent="0.6">
      <c r="A87" s="24"/>
      <c r="B87" s="24"/>
      <c r="C87" s="25"/>
      <c r="D87" s="53"/>
      <c r="E87" s="25"/>
      <c r="F87" s="27" t="s">
        <v>41</v>
      </c>
      <c r="G87" s="100">
        <f>SUM(H80:H86)</f>
        <v>0</v>
      </c>
      <c r="H87" s="101"/>
    </row>
    <row r="88" spans="1:23" s="8" customFormat="1" ht="16" customHeight="1" x14ac:dyDescent="0.6">
      <c r="A88" s="24"/>
      <c r="B88" s="24"/>
      <c r="C88" s="28"/>
      <c r="D88" s="54"/>
      <c r="E88" s="25"/>
      <c r="F88" s="29" t="s">
        <v>42</v>
      </c>
      <c r="G88" s="102">
        <f>G87*0.05</f>
        <v>0</v>
      </c>
      <c r="H88" s="103"/>
    </row>
    <row r="89" spans="1:23" s="8" customFormat="1" ht="16" customHeight="1" x14ac:dyDescent="0.6">
      <c r="A89" s="24"/>
      <c r="B89" s="24"/>
      <c r="C89" s="30"/>
      <c r="D89" s="55"/>
      <c r="E89" s="25"/>
      <c r="F89" s="29" t="s">
        <v>43</v>
      </c>
      <c r="G89" s="102">
        <f>G87*0.07</f>
        <v>0</v>
      </c>
      <c r="H89" s="103"/>
    </row>
    <row r="90" spans="1:23" s="8" customFormat="1" ht="16" customHeight="1" thickBot="1" x14ac:dyDescent="0.65">
      <c r="A90" s="24"/>
      <c r="B90" s="24"/>
      <c r="C90" s="31"/>
      <c r="D90" s="56"/>
      <c r="E90" s="25"/>
      <c r="F90" s="27" t="s">
        <v>44</v>
      </c>
      <c r="G90" s="108">
        <f>SUM(G87:H89)</f>
        <v>0</v>
      </c>
      <c r="H90" s="109"/>
    </row>
    <row r="91" spans="1:23" s="4" customFormat="1" ht="10.5" customHeight="1" x14ac:dyDescent="0.35">
      <c r="A91" s="32"/>
      <c r="B91" s="32"/>
      <c r="C91" s="43"/>
      <c r="D91" s="61"/>
      <c r="E91" s="44"/>
      <c r="F91" s="44"/>
      <c r="G91" s="45"/>
      <c r="H91" s="45"/>
    </row>
    <row r="92" spans="1:23" s="4" customFormat="1" ht="22.5" x14ac:dyDescent="0.35">
      <c r="A92" s="32"/>
      <c r="B92" s="46"/>
      <c r="C92" s="34"/>
      <c r="D92" s="57"/>
      <c r="E92" s="34"/>
      <c r="F92" s="34"/>
      <c r="G92" s="34"/>
      <c r="H92" s="37" t="s">
        <v>40</v>
      </c>
    </row>
    <row r="93" spans="1:23" s="4" customFormat="1" x14ac:dyDescent="0.35">
      <c r="A93" s="32"/>
      <c r="B93" s="32"/>
      <c r="C93" s="36"/>
      <c r="D93" s="58"/>
      <c r="E93" s="32"/>
      <c r="F93" s="37"/>
      <c r="G93" s="32"/>
      <c r="H93" s="37" t="s">
        <v>16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s="4" customFormat="1" x14ac:dyDescent="0.35">
      <c r="A94" s="32"/>
      <c r="B94" s="32"/>
      <c r="C94" s="36"/>
      <c r="D94" s="58"/>
      <c r="E94" s="32"/>
      <c r="F94" s="37"/>
      <c r="G94" s="32"/>
      <c r="H94" s="37" t="s">
        <v>17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</sheetData>
  <mergeCells count="92">
    <mergeCell ref="A76:H76"/>
    <mergeCell ref="A72:B72"/>
    <mergeCell ref="C72:H72"/>
    <mergeCell ref="A73:B73"/>
    <mergeCell ref="C73:H73"/>
    <mergeCell ref="A74:B74"/>
    <mergeCell ref="C74:H74"/>
    <mergeCell ref="A3:H3"/>
    <mergeCell ref="A62:H62"/>
    <mergeCell ref="A39:H39"/>
    <mergeCell ref="A47:H47"/>
    <mergeCell ref="A70:B70"/>
    <mergeCell ref="C70:H70"/>
    <mergeCell ref="G88:H88"/>
    <mergeCell ref="G89:H89"/>
    <mergeCell ref="G90:H90"/>
    <mergeCell ref="G87:H87"/>
    <mergeCell ref="A80:H80"/>
    <mergeCell ref="A83:B83"/>
    <mergeCell ref="A84:H84"/>
    <mergeCell ref="A63:H63"/>
    <mergeCell ref="A79:B79"/>
    <mergeCell ref="A78:B78"/>
    <mergeCell ref="G55:H55"/>
    <mergeCell ref="G56:H56"/>
    <mergeCell ref="E57:F57"/>
    <mergeCell ref="A75:B75"/>
    <mergeCell ref="A64:H64"/>
    <mergeCell ref="A66:H66"/>
    <mergeCell ref="A67:H67"/>
    <mergeCell ref="A68:B68"/>
    <mergeCell ref="C68:H68"/>
    <mergeCell ref="A69:B69"/>
    <mergeCell ref="C69:H69"/>
    <mergeCell ref="A71:B71"/>
    <mergeCell ref="C71:H71"/>
    <mergeCell ref="G53:H53"/>
    <mergeCell ref="G54:H54"/>
    <mergeCell ref="A40:B40"/>
    <mergeCell ref="A43:B43"/>
    <mergeCell ref="A46:B46"/>
    <mergeCell ref="A42:B42"/>
    <mergeCell ref="A51:B51"/>
    <mergeCell ref="A52:B52"/>
    <mergeCell ref="A28:B28"/>
    <mergeCell ref="A34:B34"/>
    <mergeCell ref="A35:H35"/>
    <mergeCell ref="A38:B38"/>
    <mergeCell ref="A29:B29"/>
    <mergeCell ref="A30:C30"/>
    <mergeCell ref="D30:H30"/>
    <mergeCell ref="A31:B31"/>
    <mergeCell ref="A33:B33"/>
    <mergeCell ref="A32:B32"/>
    <mergeCell ref="A37:B37"/>
    <mergeCell ref="A25:B25"/>
    <mergeCell ref="A26:H26"/>
    <mergeCell ref="A27:B27"/>
    <mergeCell ref="A18:H18"/>
    <mergeCell ref="A19:B19"/>
    <mergeCell ref="A21:B21"/>
    <mergeCell ref="A22:C22"/>
    <mergeCell ref="D22:H22"/>
    <mergeCell ref="A20:B20"/>
    <mergeCell ref="A24:B24"/>
    <mergeCell ref="A23:B23"/>
    <mergeCell ref="A2:H2"/>
    <mergeCell ref="A41:B41"/>
    <mergeCell ref="A44:B44"/>
    <mergeCell ref="A49:H49"/>
    <mergeCell ref="A50:B50"/>
    <mergeCell ref="A9:B9"/>
    <mergeCell ref="C9:H9"/>
    <mergeCell ref="A10:B10"/>
    <mergeCell ref="C10:H10"/>
    <mergeCell ref="A11:B11"/>
    <mergeCell ref="C11:H11"/>
    <mergeCell ref="A4:H4"/>
    <mergeCell ref="A5:H5"/>
    <mergeCell ref="A6:H6"/>
    <mergeCell ref="A7:B7"/>
    <mergeCell ref="C7:H7"/>
    <mergeCell ref="A8:B8"/>
    <mergeCell ref="C8:H8"/>
    <mergeCell ref="A15:H15"/>
    <mergeCell ref="A17:B17"/>
    <mergeCell ref="A16:B16"/>
    <mergeCell ref="A12:B12"/>
    <mergeCell ref="C12:H12"/>
    <mergeCell ref="A13:B13"/>
    <mergeCell ref="C13:H13"/>
    <mergeCell ref="A14:B14"/>
  </mergeCells>
  <pageMargins left="0.7" right="0.7" top="0.75" bottom="0.75" header="0.3" footer="0.3"/>
  <pageSetup scale="53" orientation="portrait" r:id="rId1"/>
  <rowBreaks count="1" manualBreakCount="1">
    <brk id="61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1AA410-714D-48C6-A925-60972AA82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7A59FA-9100-4F04-8D3A-AE5E1C1010EF}">
  <ds:schemaRefs>
    <ds:schemaRef ds:uri="http://purl.org/dc/elements/1.1/"/>
    <ds:schemaRef ds:uri="http://schemas.microsoft.com/office/2006/metadata/properties"/>
    <ds:schemaRef ds:uri="http://purl.org/dc/terms/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4E5ECE-2BD9-403A-B8EC-C962196648D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Socials-Regional</vt:lpstr>
      <vt:lpstr>'Socials-Regional'!Print_Area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Ortiz</dc:creator>
  <cp:lastModifiedBy>Melina Sanchez-Caba</cp:lastModifiedBy>
  <cp:lastPrinted>2026-09-01T19:40:03Z</cp:lastPrinted>
  <dcterms:created xsi:type="dcterms:W3CDTF">2019-05-06T14:30:33Z</dcterms:created>
  <dcterms:modified xsi:type="dcterms:W3CDTF">2026-10-29T16:51:35Z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