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autoCompressPictures="0"/>
  <mc:AlternateContent xmlns:mc="http://schemas.openxmlformats.org/markup-compatibility/2006">
    <mc:Choice Requires="x15">
      <x15ac:absPath xmlns:x15ac="http://schemas.microsoft.com/office/spreadsheetml/2010/11/ac" url="C:\Users\VSancMe\Downloads\"/>
    </mc:Choice>
  </mc:AlternateContent>
  <xr:revisionPtr revIDLastSave="0" documentId="13_ncr:1_{588D2A50-B314-464B-A871-9946FCA66355}" xr6:coauthVersionLast="47" xr6:coauthVersionMax="47" xr10:uidLastSave="{00000000-0000-0000-0000-000000000000}"/>
  <bookViews>
    <workbookView xWindow="-110" yWindow="-110" windowWidth="19420" windowHeight="11500" tabRatio="500" xr2:uid="{00000000-000D-0000-FFFF-FFFF00000000}"/>
  </bookViews>
  <sheets>
    <sheet name="Mathologie" sheetId="1" r:id="rId1"/>
  </sheets>
  <definedNames>
    <definedName name="_xlnm.Print_Area" localSheetId="0">Mathologie!$A$1:$H$98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81" i="1" l="1"/>
  <c r="H80" i="1"/>
  <c r="H79" i="1"/>
  <c r="H78" i="1"/>
  <c r="H77" i="1"/>
  <c r="H76" i="1"/>
  <c r="H75" i="1"/>
  <c r="H74" i="1"/>
  <c r="H73" i="1"/>
  <c r="H72" i="1"/>
  <c r="H71" i="1"/>
  <c r="H70" i="1"/>
  <c r="H69" i="1"/>
  <c r="H67" i="1"/>
  <c r="H66" i="1"/>
  <c r="H65" i="1"/>
  <c r="H63" i="1"/>
  <c r="H62" i="1"/>
  <c r="H61" i="1"/>
  <c r="H59" i="1"/>
  <c r="H58" i="1"/>
  <c r="H57" i="1"/>
  <c r="H56" i="1"/>
  <c r="H54" i="1"/>
  <c r="H53" i="1"/>
  <c r="H52" i="1"/>
  <c r="H51" i="1"/>
  <c r="H50" i="1"/>
  <c r="H48" i="1"/>
  <c r="H47" i="1"/>
  <c r="H46" i="1"/>
  <c r="H45" i="1"/>
  <c r="H43" i="1"/>
  <c r="H42" i="1"/>
  <c r="H41" i="1"/>
  <c r="H40" i="1"/>
  <c r="H36" i="1"/>
  <c r="H34" i="1"/>
  <c r="H29" i="1"/>
  <c r="H26" i="1" l="1"/>
  <c r="H87" i="1"/>
  <c r="H86" i="1"/>
  <c r="H85" i="1"/>
  <c r="H84" i="1"/>
  <c r="H83" i="1"/>
  <c r="H22" i="1"/>
  <c r="H21" i="1"/>
  <c r="H19" i="1"/>
  <c r="H18" i="1"/>
  <c r="H31" i="1"/>
  <c r="H16" i="1"/>
  <c r="H39" i="1"/>
  <c r="H15" i="1" l="1"/>
  <c r="H91" i="1" l="1"/>
  <c r="H90" i="1"/>
  <c r="H89" i="1"/>
  <c r="H88" i="1"/>
  <c r="H30" i="1" l="1"/>
  <c r="H35" i="1"/>
  <c r="H24" i="1"/>
  <c r="H28" i="1"/>
  <c r="H33" i="1"/>
  <c r="H38" i="1"/>
  <c r="H25" i="1"/>
  <c r="H92" i="1" l="1"/>
  <c r="H93" i="1" s="1"/>
  <c r="H94" i="1" l="1"/>
  <c r="H95" i="1" s="1"/>
</calcChain>
</file>

<file path=xl/sharedStrings.xml><?xml version="1.0" encoding="utf-8"?>
<sst xmlns="http://schemas.openxmlformats.org/spreadsheetml/2006/main" count="124" uniqueCount="111">
  <si>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</si>
  <si>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</si>
  <si>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</si>
  <si>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</si>
  <si>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</si>
  <si>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</si>
  <si>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</si>
  <si>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</si>
  <si>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</si>
  <si>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</si>
  <si>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</si>
  <si>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</si>
  <si>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</si>
  <si>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</si>
  <si>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</si>
  <si>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</si>
  <si>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</si>
  <si>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</si>
  <si>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</si>
  <si>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</si>
  <si>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</si>
  <si>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</si>
  <si>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</si>
  <si>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</si>
  <si>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</si>
  <si>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</si>
  <si>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</si>
  <si>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</si>
  <si>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</si>
  <si>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</si>
  <si>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</si>
  <si>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</si>
  <si>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</si>
  <si>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</si>
  <si>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</si>
  <si>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</si>
  <si>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</si>
  <si>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</si>
  <si>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</si>
  <si>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</si>
  <si>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</si>
  <si>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</si>
  <si>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</si>
  <si>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</si>
  <si>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</si>
  <si>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</si>
  <si>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</si>
  <si>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</si>
  <si>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</si>
  <si>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</si>
  <si>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</si>
  <si>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</si>
  <si>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</si>
  <si>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</si>
  <si>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</si>
  <si>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Mathologie 5re année</t>
  </si>
  <si>
    <t>Mathologie 6re année</t>
  </si>
  <si>
    <t>Guide d’enseignement des Petits livrets de Mathologie maternelle
Mathologie Little Books Teacher's Guide Kindergarten Pack</t>
  </si>
  <si>
    <t>9780138200039</t>
  </si>
  <si>
    <t>Guide d’enseignement des Petits livrets de Mathologie 1re année
Mathologie Little Books Teacher's Guide Grade 1 Pack</t>
  </si>
  <si>
    <t>Guide d’enseignement des Petits livrets de Mathologie 2e année
Mathologie Little Books Teacher's Guide Grade 2 Pack</t>
  </si>
  <si>
    <t>Guide d’enseignement des Petits livrets de Mathologie 3e année
Mathologie Little Books Teacher's Guide Grade 3 Pack</t>
  </si>
  <si>
    <t xml:space="preserve">Ensemble école M-3 - tous les domaines; 72 titres 
K-3 School Pack - All Strands; 72 titles </t>
  </si>
  <si>
    <t>La progression des apprentissages de Pearson Canada
Pearson Canada Mathematics Learning Progression K-9 Digital Version</t>
  </si>
  <si>
    <t xml:space="preserve">9780135405628 </t>
  </si>
  <si>
    <t>Mathologie.ca Gradea K-6 - 1 year online teacher licence</t>
  </si>
  <si>
    <t>Mathologie.ca Gradea K-6 - 3 year online teacher licence</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</si>
  <si>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</si>
  <si>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</si>
  <si>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</si>
  <si>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</si>
  <si>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</si>
  <si>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</si>
  <si>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t>Mathologie 1</t>
    </r>
    <r>
      <rPr>
        <vertAlign val="superscript"/>
        <sz val="12"/>
        <color theme="1"/>
        <rFont val="Plus Jakarta Sans"/>
      </rPr>
      <t>re</t>
    </r>
    <r>
      <rPr>
        <sz val="12"/>
        <color theme="1"/>
        <rFont val="Plus Jakarta Sans"/>
      </rPr>
      <t xml:space="preserve"> année - Trousse d'activités 
Mathologie Grade 1 - Activity Kit - Alberta Edition</t>
    </r>
  </si>
  <si>
    <r>
      <t>Mathologie 2</t>
    </r>
    <r>
      <rPr>
        <vertAlign val="superscript"/>
        <sz val="12"/>
        <color theme="1"/>
        <rFont val="Plus Jakarta Sans"/>
      </rPr>
      <t>e</t>
    </r>
    <r>
      <rPr>
        <sz val="12"/>
        <color theme="1"/>
        <rFont val="Plus Jakarta Sans"/>
      </rPr>
      <t xml:space="preserve"> année - Trousse d'activités
Mathologie Grade 2 - Activity Kit - Alberta Edition</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</si>
  <si>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</si>
  <si>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</si>
  <si>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3</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K-3.</t>
    </r>
  </si>
  <si>
    <r>
      <rPr>
        <b/>
        <sz val="24"/>
        <rFont val="Plus Jakarta Sans"/>
      </rPr>
      <t>Les ensembles de Mathologie Édition Alberta</t>
    </r>
    <r>
      <rPr>
        <b/>
        <sz val="18"/>
        <rFont val="Plus Jakarta Sans"/>
      </rPr>
      <t xml:space="preserve">
Formulaire de commande 2026 (prix standard)</t>
    </r>
  </si>
  <si>
    <t>Ensemble maternelle - tous les domaines; 16 titres
Kindergarten Pack - All Strands; 16 titles (Student books and Teacher Guides included)</t>
  </si>
  <si>
    <r>
      <t>Ensemble 1</t>
    </r>
    <r>
      <rPr>
        <vertAlign val="superscript"/>
        <sz val="12"/>
        <color theme="1"/>
        <rFont val="Plus Jakarta Sans"/>
      </rPr>
      <t>re</t>
    </r>
    <r>
      <rPr>
        <sz val="12"/>
        <color theme="1"/>
        <rFont val="Plus Jakarta Sans"/>
      </rPr>
      <t xml:space="preserve"> année - tous les domaines; 18 titres
Grade 1  Pack - All Strands; 18 titles (Student books and Teacher Guides included)</t>
    </r>
  </si>
  <si>
    <r>
      <t>Ensemble 2</t>
    </r>
    <r>
      <rPr>
        <vertAlign val="superscript"/>
        <sz val="12"/>
        <color theme="1"/>
        <rFont val="Plus Jakarta Sans"/>
      </rPr>
      <t>e</t>
    </r>
    <r>
      <rPr>
        <sz val="12"/>
        <color theme="1"/>
        <rFont val="Plus Jakarta Sans"/>
      </rPr>
      <t xml:space="preserve"> année - tous les domaines; 20 titres
Grade 2 Pack - All Strands; 20 titles (Student books and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</si>
  <si>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and Teacher Guides included)</t>
    </r>
  </si>
  <si>
    <t>Napperons de l’élève 1-2
Mathologie Math Mats 1-2</t>
  </si>
  <si>
    <t>Napperons de l’élève 3/4
Mathologie Math Mats 3/4</t>
  </si>
  <si>
    <t>Napperons de l’élève 3-5
Mathologie Math Mats 3-5</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</si>
  <si>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</si>
  <si>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</si>
  <si>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</si>
  <si>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</si>
  <si>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</si>
  <si>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</si>
  <si>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7re année</t>
  </si>
  <si>
    <t>Mathologie Grade 7 Practice Workbook - Student Edition (Green)</t>
  </si>
  <si>
    <t>Mathologie Grade 7 Practice Workbook Teacher Edition (Green)</t>
  </si>
  <si>
    <t>Mathologie 8re année</t>
  </si>
  <si>
    <t>Mathologie Grade 8 Practice Workbook - Student Edition (Burgundy)</t>
  </si>
  <si>
    <t>Mathologie Grade 8 Practice Workbook Teacher Edition (Burgundy)</t>
  </si>
  <si>
    <t>What to Look For 2: Understanding and Developing Student Thinking in Multiplicative Reasoning</t>
  </si>
  <si>
    <t>Math Workshop 6-12: Five Steps to Implementing a Student-Centered Learning Environment</t>
  </si>
  <si>
    <t xml:space="preserve">What to Look For, Facilitator’s Guide </t>
  </si>
  <si>
    <t>What to Look For Course Book for Teachers</t>
  </si>
  <si>
    <t>What to Look For: Understanding and Developing Student Thinking in Early Numeracy</t>
  </si>
  <si>
    <t>What to Look For: Understanding and Developing Student Thinking in Early Numeracy (eText only - 5 year subscription access)</t>
  </si>
  <si>
    <t>9780135946169</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</si>
  <si>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</si>
  <si>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</si>
  <si>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</si>
  <si>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</si>
  <si>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</si>
  <si>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r>
      <t xml:space="preserve">Mathologie.ca Online Teacher Licence (Available Grades K-6)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</si>
</sst>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3"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color rgb="FF000000"/>
      <name val="Arial"/>
      <family val="2"/>
    </font>
    <font>
      <sz val="9"/>
      <color rgb="FFFFFFFF"/>
      <name val="Arial"/>
      <family val="2"/>
    </font>
    <font>
      <sz val="9"/>
      <color theme="0"/>
      <name val="Arial"/>
      <family val="2"/>
    </font>
    <font>
      <sz val="12"/>
      <color theme="0"/>
      <name val="Arial"/>
      <family val="2"/>
    </font>
    <font>
      <b/>
      <sz val="18"/>
      <name val="Plus Jakarta Sans"/>
    </font>
    <font>
      <b/>
      <sz val="24"/>
      <name val="Plus Jakarta Sans"/>
    </font>
    <font>
      <sz val="11"/>
      <name val="Plus Jakarta Sans"/>
    </font>
    <font>
      <sz val="11"/>
      <color theme="1"/>
      <name val="Plus Jakarta Sans"/>
    </font>
    <font>
      <b/>
      <sz val="12"/>
      <name val="Plus Jakarta Sans"/>
    </font>
    <font>
      <sz val="12"/>
      <name val="Plus Jakarta Sans"/>
    </font>
    <font>
      <b/>
      <sz val="12"/>
      <color rgb="FF000000"/>
      <name val="Plus Jakarta Sans"/>
    </font>
    <font>
      <sz val="12"/>
      <color theme="1"/>
      <name val="Plus Jakarta Sans"/>
    </font>
    <font>
      <sz val="12"/>
      <color rgb="FF000000"/>
      <name val="Plus Jakarta Sans"/>
    </font>
    <font>
      <vertAlign val="superscript"/>
      <sz val="12"/>
      <color theme="1"/>
      <name val="Plus Jakarta Sans"/>
    </font>
    <font>
      <b/>
      <sz val="12"/>
      <color theme="0"/>
      <name val="Plus Jakarta Sans"/>
    </font>
    <font>
      <u/>
      <sz val="12"/>
      <color theme="10"/>
      <name val="Plus Jakarta Sans"/>
    </font>
    <font>
      <vertAlign val="superscript"/>
      <sz val="12"/>
      <color rgb="FF000000"/>
      <name val="Plus Jakarta Sans"/>
    </font>
    <font>
      <sz val="12"/>
      <color theme="0"/>
      <name val="Plus Jakarta Sans"/>
    </font>
    <font>
      <vertAlign val="superscript"/>
      <sz val="12"/>
      <color theme="0"/>
      <name val="Plus Jakarta Sans"/>
    </font>
    <font>
      <i/>
      <sz val="12"/>
      <color theme="0"/>
      <name val="Plus Jakarta Sans"/>
    </font>
  </fonts>
  <fills count="11">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rgb="FF000000"/>
        <bgColor rgb="FF000000"/>
      </patternFill>
    </fill>
    <fill>
      <patternFill patternType="solid">
        <fgColor rgb="FFEDECF6"/>
        <bgColor indexed="64"/>
      </patternFill>
    </fill>
    <fill>
      <patternFill patternType="solid">
        <fgColor rgb="FF0D004D"/>
        <bgColor rgb="FF000000"/>
      </patternFill>
    </fill>
    <fill>
      <patternFill patternType="solid">
        <fgColor rgb="FF0D004D"/>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8" fillId="0" borderId="0" xfId="0" applyFont="1"/>
    <xf numFmtId="0" fontId="8" fillId="0" borderId="0" xfId="0" applyFont="1" applyAlignment="1">
      <alignment horizontal="center"/>
    </xf>
    <xf numFmtId="0" fontId="9" fillId="0" borderId="0" xfId="0" applyFont="1"/>
    <xf numFmtId="0" fontId="10" fillId="0" borderId="0" xfId="0" applyFont="1" applyAlignment="1">
      <alignment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0" xfId="0" applyFont="1" applyFill="1" applyAlignment="1">
      <alignment vertical="center"/>
    </xf>
    <xf numFmtId="0" fontId="10" fillId="3" borderId="0" xfId="0" applyFont="1" applyFill="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4" fillId="7" borderId="0" xfId="0" applyFont="1" applyFill="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16" fillId="4" borderId="0" xfId="0" applyFont="1" applyFill="1" applyAlignment="1">
      <alignment horizontal="center" vertical="center"/>
    </xf>
    <xf numFmtId="44" fontId="8" fillId="0" borderId="0" xfId="1" applyFont="1" applyAlignment="1"/>
    <xf numFmtId="1" fontId="24" fillId="0" borderId="10" xfId="0" applyNumberFormat="1" applyFont="1" applyBorder="1" applyAlignment="1">
      <alignment horizontal="center" vertical="center" wrapText="1"/>
    </xf>
    <xf numFmtId="44" fontId="25" fillId="0" borderId="10" xfId="1" applyFont="1" applyBorder="1" applyAlignment="1">
      <alignment horizontal="center" vertical="center" wrapText="1"/>
    </xf>
    <xf numFmtId="0" fontId="24" fillId="0" borderId="11" xfId="0" applyFont="1" applyBorder="1" applyAlignment="1">
      <alignment horizontal="center" vertical="center"/>
    </xf>
    <xf numFmtId="44" fontId="24" fillId="0" borderId="11" xfId="1" applyFont="1" applyBorder="1" applyAlignment="1">
      <alignment vertical="center"/>
    </xf>
    <xf numFmtId="1" fontId="25" fillId="0" borderId="10" xfId="0" applyNumberFormat="1" applyFont="1" applyBorder="1" applyAlignment="1">
      <alignment horizontal="center" vertical="center"/>
    </xf>
    <xf numFmtId="0" fontId="25" fillId="0" borderId="11" xfId="0" applyFont="1" applyBorder="1" applyAlignment="1">
      <alignment horizontal="center" vertical="center"/>
    </xf>
    <xf numFmtId="49" fontId="24" fillId="0" borderId="11" xfId="0" applyNumberFormat="1" applyFont="1" applyBorder="1" applyAlignment="1">
      <alignment horizontal="center" vertical="center"/>
    </xf>
    <xf numFmtId="44" fontId="25" fillId="0" borderId="11" xfId="1" applyFont="1" applyBorder="1" applyAlignment="1">
      <alignment horizontal="center" vertical="center"/>
    </xf>
    <xf numFmtId="44" fontId="24" fillId="0" borderId="11" xfId="0" applyNumberFormat="1" applyFont="1" applyBorder="1" applyAlignment="1">
      <alignment vertical="center"/>
    </xf>
    <xf numFmtId="0" fontId="25" fillId="0" borderId="10" xfId="0" applyFont="1" applyBorder="1" applyAlignment="1">
      <alignment horizontal="center" vertical="center"/>
    </xf>
    <xf numFmtId="44" fontId="25" fillId="0" borderId="11" xfId="1" applyFont="1" applyBorder="1" applyAlignment="1">
      <alignment vertical="center"/>
    </xf>
    <xf numFmtId="49" fontId="24" fillId="0" borderId="10" xfId="0" applyNumberFormat="1" applyFont="1" applyBorder="1" applyAlignment="1">
      <alignment horizontal="center" vertical="center"/>
    </xf>
    <xf numFmtId="44" fontId="25" fillId="0" borderId="21" xfId="1" applyFont="1" applyBorder="1" applyAlignment="1">
      <alignment horizontal="center" vertical="center"/>
    </xf>
    <xf numFmtId="0" fontId="24" fillId="0" borderId="10" xfId="0" applyFont="1" applyBorder="1" applyAlignment="1">
      <alignment horizontal="center" vertical="center"/>
    </xf>
    <xf numFmtId="44" fontId="24" fillId="0" borderId="10" xfId="1" applyFont="1" applyBorder="1" applyAlignment="1">
      <alignment vertical="center"/>
    </xf>
    <xf numFmtId="44" fontId="24" fillId="0" borderId="10" xfId="1" applyFont="1" applyFill="1" applyBorder="1" applyAlignment="1">
      <alignment horizontal="center" vertical="center"/>
    </xf>
    <xf numFmtId="0" fontId="24" fillId="0" borderId="18" xfId="0" applyFont="1" applyBorder="1" applyAlignment="1">
      <alignment horizontal="center" vertical="center"/>
    </xf>
    <xf numFmtId="1" fontId="22" fillId="0" borderId="10" xfId="0" applyNumberFormat="1" applyFont="1" applyBorder="1" applyAlignment="1">
      <alignment horizontal="center" vertical="center" wrapText="1"/>
    </xf>
    <xf numFmtId="44" fontId="25" fillId="0" borderId="10" xfId="1" applyFont="1" applyBorder="1" applyAlignment="1">
      <alignment horizontal="center" vertical="center"/>
    </xf>
    <xf numFmtId="44" fontId="24" fillId="0" borderId="11" xfId="1" applyFont="1" applyFill="1" applyBorder="1" applyAlignment="1">
      <alignment vertical="center"/>
    </xf>
    <xf numFmtId="44" fontId="24" fillId="0" borderId="10" xfId="1" applyFont="1" applyFill="1" applyBorder="1" applyAlignment="1">
      <alignment horizontal="center" vertical="center" wrapText="1"/>
    </xf>
    <xf numFmtId="44" fontId="24" fillId="0" borderId="10" xfId="0" applyNumberFormat="1" applyFont="1" applyBorder="1" applyAlignment="1">
      <alignment vertical="center"/>
    </xf>
    <xf numFmtId="1" fontId="24" fillId="0" borderId="10" xfId="0" applyNumberFormat="1" applyFont="1" applyBorder="1" applyAlignment="1">
      <alignment horizontal="center" vertical="center"/>
    </xf>
    <xf numFmtId="1" fontId="25" fillId="0" borderId="11" xfId="0" applyNumberFormat="1" applyFont="1" applyBorder="1" applyAlignment="1">
      <alignment horizontal="center" vertical="center" wrapText="1"/>
    </xf>
    <xf numFmtId="49" fontId="24" fillId="0" borderId="11" xfId="0" applyNumberFormat="1" applyFont="1" applyBorder="1" applyAlignment="1">
      <alignment horizontal="center" vertical="center" wrapText="1"/>
    </xf>
    <xf numFmtId="44" fontId="24" fillId="0" borderId="11" xfId="1" applyFont="1" applyBorder="1" applyAlignment="1">
      <alignment horizontal="center" vertical="center"/>
    </xf>
    <xf numFmtId="1" fontId="24" fillId="0" borderId="1" xfId="0" applyNumberFormat="1" applyFont="1" applyBorder="1" applyAlignment="1">
      <alignment horizontal="center" vertical="center"/>
    </xf>
    <xf numFmtId="44" fontId="24" fillId="0" borderId="10" xfId="1" applyFont="1" applyBorder="1" applyAlignment="1">
      <alignment horizontal="center" vertical="center"/>
    </xf>
    <xf numFmtId="49" fontId="24" fillId="0" borderId="10" xfId="0" applyNumberFormat="1" applyFont="1" applyBorder="1" applyAlignment="1">
      <alignment horizontal="center" vertical="center" wrapText="1"/>
    </xf>
    <xf numFmtId="1" fontId="22" fillId="6" borderId="10" xfId="0" applyNumberFormat="1" applyFont="1" applyFill="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vertical="center"/>
    </xf>
    <xf numFmtId="4" fontId="21" fillId="0" borderId="0" xfId="0" applyNumberFormat="1" applyFont="1" applyAlignment="1">
      <alignment horizontal="right" vertical="center"/>
    </xf>
    <xf numFmtId="44" fontId="22" fillId="0" borderId="12" xfId="1" applyFont="1" applyBorder="1" applyAlignment="1">
      <alignment vertical="center"/>
    </xf>
    <xf numFmtId="49" fontId="23" fillId="0" borderId="0" xfId="0" applyNumberFormat="1" applyFont="1" applyAlignment="1">
      <alignment horizontal="center" vertical="center" wrapText="1"/>
    </xf>
    <xf numFmtId="0" fontId="23" fillId="0" borderId="0" xfId="0" applyFont="1" applyAlignment="1">
      <alignment vertical="center" wrapText="1"/>
    </xf>
    <xf numFmtId="4" fontId="24" fillId="0" borderId="0" xfId="0" applyNumberFormat="1" applyFont="1" applyAlignment="1">
      <alignment horizontal="right" vertical="center"/>
    </xf>
    <xf numFmtId="44" fontId="22" fillId="0" borderId="13" xfId="1" applyFont="1" applyBorder="1" applyAlignment="1">
      <alignment vertical="center"/>
    </xf>
    <xf numFmtId="49" fontId="28" fillId="0" borderId="0" xfId="9" applyNumberFormat="1" applyFont="1" applyBorder="1" applyAlignment="1">
      <alignment horizontal="center" vertical="center" wrapText="1"/>
    </xf>
    <xf numFmtId="0" fontId="28" fillId="0" borderId="0" xfId="9" applyFont="1" applyBorder="1" applyAlignment="1">
      <alignment vertical="center" wrapText="1"/>
    </xf>
    <xf numFmtId="4" fontId="25" fillId="0" borderId="0" xfId="0" applyNumberFormat="1" applyFont="1" applyAlignment="1">
      <alignment horizontal="right" vertical="center"/>
    </xf>
    <xf numFmtId="0" fontId="24" fillId="0" borderId="0" xfId="0" applyFont="1" applyAlignment="1">
      <alignment horizontal="center" vertical="center"/>
    </xf>
    <xf numFmtId="1" fontId="21" fillId="0" borderId="0" xfId="0" applyNumberFormat="1" applyFont="1" applyAlignment="1">
      <alignment horizontal="right"/>
    </xf>
    <xf numFmtId="0" fontId="25" fillId="0" borderId="0" xfId="8" applyFont="1" applyAlignment="1">
      <alignment vertical="center"/>
    </xf>
    <xf numFmtId="44" fontId="25" fillId="0" borderId="0" xfId="1" applyFont="1" applyAlignment="1">
      <alignment horizontal="right" vertical="center"/>
    </xf>
    <xf numFmtId="0" fontId="25" fillId="0" borderId="0" xfId="8" applyFont="1" applyAlignment="1">
      <alignment horizontal="center" vertical="center"/>
    </xf>
    <xf numFmtId="0" fontId="21" fillId="8" borderId="10" xfId="0" applyFont="1" applyFill="1" applyBorder="1" applyAlignment="1">
      <alignment horizontal="center" vertical="center"/>
    </xf>
    <xf numFmtId="44" fontId="21" fillId="8" borderId="10" xfId="1" applyFont="1" applyFill="1" applyBorder="1" applyAlignment="1">
      <alignment vertical="center"/>
    </xf>
    <xf numFmtId="0" fontId="22"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2" fillId="0" borderId="10" xfId="0" applyFont="1" applyBorder="1" applyAlignment="1">
      <alignment horizontal="left" vertical="center" wrapText="1"/>
    </xf>
    <xf numFmtId="0" fontId="24" fillId="0" borderId="10" xfId="0" applyFont="1" applyBorder="1" applyAlignment="1">
      <alignment horizontal="left" vertical="center" wrapText="1"/>
    </xf>
    <xf numFmtId="0" fontId="27" fillId="9" borderId="10" xfId="0" applyFont="1" applyFill="1" applyBorder="1" applyAlignment="1">
      <alignment horizontal="left" vertical="center" wrapText="1"/>
    </xf>
    <xf numFmtId="0" fontId="27" fillId="9" borderId="1"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8" fillId="0" borderId="0" xfId="0" applyFont="1"/>
    <xf numFmtId="0" fontId="24" fillId="0" borderId="1" xfId="0" applyFont="1" applyBorder="1" applyAlignment="1">
      <alignment horizontal="lef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1" fillId="8" borderId="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3" xfId="0" applyFont="1" applyFill="1" applyBorder="1" applyAlignment="1">
      <alignment horizontal="center" vertical="center"/>
    </xf>
    <xf numFmtId="0" fontId="21" fillId="0" borderId="10" xfId="0" applyFont="1" applyBorder="1" applyAlignment="1">
      <alignment horizontal="left"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4" fillId="0" borderId="10" xfId="0" applyFont="1" applyBorder="1" applyAlignment="1">
      <alignment vertical="center" wrapText="1"/>
    </xf>
    <xf numFmtId="1" fontId="27" fillId="10" borderId="10" xfId="0" applyNumberFormat="1" applyFont="1" applyFill="1" applyBorder="1" applyAlignment="1">
      <alignment horizontal="left" vertical="center" wrapText="1"/>
    </xf>
    <xf numFmtId="164" fontId="17" fillId="2" borderId="0" xfId="0" applyNumberFormat="1" applyFont="1" applyFill="1" applyAlignment="1">
      <alignment horizontal="center" wrapText="1"/>
    </xf>
    <xf numFmtId="0" fontId="19" fillId="0" borderId="0" xfId="0" applyFont="1" applyAlignment="1">
      <alignment horizontal="center" vertical="center"/>
    </xf>
    <xf numFmtId="0" fontId="20"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1" fontId="27" fillId="10" borderId="1" xfId="0" applyNumberFormat="1" applyFont="1" applyFill="1" applyBorder="1" applyAlignment="1">
      <alignment horizontal="left" vertical="center" wrapText="1"/>
    </xf>
    <xf numFmtId="1" fontId="27" fillId="10" borderId="2" xfId="0" applyNumberFormat="1" applyFont="1" applyFill="1" applyBorder="1" applyAlignment="1">
      <alignment horizontal="left" vertical="center" wrapText="1"/>
    </xf>
    <xf numFmtId="1" fontId="27" fillId="10" borderId="3" xfId="0" applyNumberFormat="1"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0" fontId="27" fillId="10" borderId="1" xfId="0" applyFont="1" applyFill="1" applyBorder="1" applyAlignment="1">
      <alignment horizontal="left" vertical="center" wrapText="1"/>
    </xf>
    <xf numFmtId="0" fontId="27" fillId="10" borderId="2" xfId="0" applyFont="1" applyFill="1" applyBorder="1" applyAlignment="1">
      <alignment horizontal="left" vertical="center" wrapText="1"/>
    </xf>
    <xf numFmtId="0" fontId="27" fillId="10" borderId="14" xfId="0" applyFont="1" applyFill="1" applyBorder="1" applyAlignment="1">
      <alignment horizontal="left" vertical="center" wrapText="1"/>
    </xf>
    <xf numFmtId="0" fontId="27" fillId="10" borderId="3" xfId="0" applyFont="1" applyFill="1" applyBorder="1" applyAlignment="1">
      <alignment horizontal="left" vertical="center" wrapText="1"/>
    </xf>
    <xf numFmtId="0" fontId="27" fillId="9" borderId="3" xfId="0" applyFont="1" applyFill="1" applyBorder="1" applyAlignment="1">
      <alignment horizontal="left" vertical="center" wrapText="1"/>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0D004D"/>
      <color rgb="FFEDECF6"/>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290285</xdr:colOff>
      <xdr:row>0</xdr:row>
      <xdr:rowOff>117929</xdr:rowOff>
    </xdr:from>
    <xdr:to>
      <xdr:col>7</xdr:col>
      <xdr:colOff>993110</xdr:colOff>
      <xdr:row>1</xdr:row>
      <xdr:rowOff>54428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860642" y="117929"/>
          <a:ext cx="1628111" cy="544285"/>
        </a:xfrm>
        <a:prstGeom prst="rect">
          <a:avLst/>
        </a:prstGeom>
      </xdr:spPr>
    </xdr:pic>
    <xdr:clientData/>
  </xdr:twoCellAnchor>
  <xdr:twoCellAnchor>
    <xdr:from>
      <xdr:col>0</xdr:col>
      <xdr:colOff>0</xdr:colOff>
      <xdr:row>91</xdr:row>
      <xdr:rowOff>2511</xdr:rowOff>
    </xdr:from>
    <xdr:to>
      <xdr:col>1</xdr:col>
      <xdr:colOff>4087416</xdr:colOff>
      <xdr:row>95</xdr:row>
      <xdr:rowOff>0</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0" y="48580011"/>
          <a:ext cx="5080737" cy="1154096"/>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50" i="1">
              <a:solidFill>
                <a:schemeClr val="dk1"/>
              </a:solidFill>
              <a:effectLst/>
              <a:latin typeface="Plus Jakarta Sans" pitchFamily="2" charset="0"/>
              <a:ea typeface="+mn-ea"/>
              <a:cs typeface="Plus Jakarta Sans" pitchFamily="2" charset="0"/>
            </a:rPr>
            <a:t>Pour</a:t>
          </a:r>
          <a:r>
            <a:rPr lang="en-US" sz="1050" i="1" baseline="0">
              <a:solidFill>
                <a:schemeClr val="dk1"/>
              </a:solidFill>
              <a:effectLst/>
              <a:latin typeface="Plus Jakarta Sans" pitchFamily="2" charset="0"/>
              <a:ea typeface="+mn-ea"/>
              <a:cs typeface="Plus Jakarta Sans" pitchFamily="2" charset="0"/>
            </a:rPr>
            <a:t> commander ou pour obtenir plus d'information </a:t>
          </a:r>
          <a:r>
            <a:rPr lang="en-US" sz="1050" i="1">
              <a:latin typeface="Plus Jakarta Sans" pitchFamily="2" charset="0"/>
              <a:cs typeface="Plus Jakarta Sans" pitchFamily="2" charset="0"/>
            </a:rPr>
            <a:t>:</a:t>
          </a:r>
          <a:r>
            <a:rPr lang="en-US" sz="1050" i="1" baseline="0">
              <a:latin typeface="Plus Jakarta Sans" pitchFamily="2" charset="0"/>
              <a:cs typeface="Plus Jakarta Sans" pitchFamily="2" charset="0"/>
            </a:rPr>
            <a:t> </a:t>
          </a:r>
        </a:p>
        <a:p>
          <a:pPr algn="ctr"/>
          <a:endParaRPr lang="en-US" sz="1050" b="1" i="1" baseline="0">
            <a:latin typeface="Plus Jakarta Sans" pitchFamily="2" charset="0"/>
            <a:cs typeface="Plus Jakarta Sans" pitchFamily="2" charset="0"/>
          </a:endParaRPr>
        </a:p>
        <a:p>
          <a:pPr algn="ctr"/>
          <a:r>
            <a:rPr lang="en-US" sz="1600" b="1" baseline="0">
              <a:solidFill>
                <a:schemeClr val="accent1">
                  <a:lumMod val="50000"/>
                </a:schemeClr>
              </a:solidFill>
              <a:latin typeface="Plus Jakarta Sans" pitchFamily="2" charset="0"/>
              <a:cs typeface="Plus Jakarta Sans" pitchFamily="2" charset="0"/>
            </a:rPr>
            <a:t>www.pearsoncanada.ca/mathologie</a:t>
          </a:r>
          <a:endParaRPr lang="en-US" sz="700" b="1" baseline="0">
            <a:solidFill>
              <a:schemeClr val="accent1">
                <a:lumMod val="50000"/>
              </a:schemeClr>
            </a:solidFill>
            <a:latin typeface="Plus Jakarta Sans" pitchFamily="2" charset="0"/>
            <a:cs typeface="Plus Jakarta Sans" pitchFamily="2" charset="0"/>
          </a:endParaRPr>
        </a:p>
        <a:p>
          <a:pPr algn="ctr"/>
          <a:r>
            <a:rPr lang="en-US" sz="1400" b="1" baseline="0">
              <a:solidFill>
                <a:schemeClr val="dk1"/>
              </a:solidFill>
              <a:effectLst/>
              <a:latin typeface="Plus Jakarta Sans" pitchFamily="2" charset="0"/>
              <a:ea typeface="+mn-ea"/>
              <a:cs typeface="Plus Jakarta Sans" pitchFamily="2" charset="0"/>
            </a:rPr>
            <a:t>Service à la clientèle </a:t>
          </a:r>
          <a:r>
            <a:rPr lang="en-US" sz="1400" b="1" baseline="0">
              <a:latin typeface="Plus Jakarta Sans" pitchFamily="2" charset="0"/>
              <a:cs typeface="Plus Jakarta Sans" pitchFamily="2" charset="0"/>
            </a:rPr>
            <a:t>: 1(800) 361-6128</a:t>
          </a:r>
        </a:p>
        <a:p>
          <a:pPr algn="ctr"/>
          <a:r>
            <a:rPr lang="en-US" sz="1400" b="1" baseline="0">
              <a:latin typeface="Plus Jakarta Sans" pitchFamily="2" charset="0"/>
              <a:cs typeface="Plus Jakarta Sans" pitchFamily="2" charset="0"/>
            </a:rPr>
            <a:t>school_inquiries@pearsoned.com</a:t>
          </a:r>
        </a:p>
        <a:p>
          <a:endParaRPr lang="en-US" sz="1050">
            <a:latin typeface="Plus Jakarta Sans" pitchFamily="2" charset="0"/>
            <a:cs typeface="Plus Jakarta Sans" pitchFamily="2" charset="0"/>
          </a:endParaRPr>
        </a:p>
      </xdr:txBody>
    </xdr:sp>
    <xdr:clientData/>
  </xdr:twoCellAnchor>
  <xdr:twoCellAnchor editAs="oneCell">
    <xdr:from>
      <xdr:col>0</xdr:col>
      <xdr:colOff>244930</xdr:colOff>
      <xdr:row>0</xdr:row>
      <xdr:rowOff>217714</xdr:rowOff>
    </xdr:from>
    <xdr:to>
      <xdr:col>1</xdr:col>
      <xdr:colOff>616858</xdr:colOff>
      <xdr:row>0</xdr:row>
      <xdr:rowOff>485117</xdr:rowOff>
    </xdr:to>
    <xdr:pic>
      <xdr:nvPicPr>
        <xdr:cNvPr id="3" name="Picture 2">
          <a:extLst>
            <a:ext uri="{FF2B5EF4-FFF2-40B4-BE49-F238E27FC236}">
              <a16:creationId xmlns:a16="http://schemas.microsoft.com/office/drawing/2014/main" id="{EC06E4BC-6979-7A5A-F005-3F925704A6B1}"/>
            </a:ext>
          </a:extLst>
        </xdr:cNvPr>
        <xdr:cNvPicPr>
          <a:picLocks noChangeAspect="1"/>
        </xdr:cNvPicPr>
      </xdr:nvPicPr>
      <xdr:blipFill>
        <a:blip xmlns:r="http://schemas.openxmlformats.org/officeDocument/2006/relationships" r:embed="rId3"/>
        <a:stretch>
          <a:fillRect/>
        </a:stretch>
      </xdr:blipFill>
      <xdr:spPr>
        <a:xfrm>
          <a:off x="244930" y="217714"/>
          <a:ext cx="1360714" cy="273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8"/>
  <sheetViews>
    <sheetView tabSelected="1" zoomScale="70" zoomScaleNormal="70" zoomScaleSheetLayoutView="70" zoomScalePageLayoutView="70" workbookViewId="0">
      <selection activeCell="A13" sqref="A13:D13"/>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4.25" style="2" customWidth="1"/>
    <col min="7" max="7" width="12.08203125" style="2" customWidth="1"/>
    <col min="8" max="8" width="17.08203125" style="17" customWidth="1"/>
    <col min="9" max="16384" width="10.9140625" style="2"/>
  </cols>
  <sheetData>
    <row r="1" spans="1:38" ht="48" customHeight="1" x14ac:dyDescent="0.35">
      <c r="A1" s="76"/>
      <c r="B1" s="76"/>
      <c r="C1" s="76"/>
      <c r="D1" s="76"/>
      <c r="E1" s="76"/>
      <c r="F1" s="76"/>
      <c r="G1" s="76"/>
      <c r="H1" s="76"/>
    </row>
    <row r="2" spans="1:38" s="4" customFormat="1" ht="75" customHeight="1" x14ac:dyDescent="1.25">
      <c r="A2" s="101" t="s">
        <v>78</v>
      </c>
      <c r="B2" s="101"/>
      <c r="C2" s="101"/>
      <c r="D2" s="101"/>
      <c r="E2" s="101"/>
      <c r="F2" s="101"/>
      <c r="G2" s="101"/>
      <c r="H2" s="101"/>
    </row>
    <row r="3" spans="1:38" s="4" customFormat="1" ht="25" customHeight="1" x14ac:dyDescent="0.8">
      <c r="A3" s="102" t="s">
        <v>46</v>
      </c>
      <c r="B3" s="103"/>
      <c r="C3" s="103"/>
      <c r="D3" s="103"/>
      <c r="E3" s="103"/>
      <c r="F3" s="103"/>
      <c r="G3" s="103"/>
      <c r="H3" s="103"/>
    </row>
    <row r="4" spans="1:38" s="5" customFormat="1" ht="24" customHeight="1" x14ac:dyDescent="0.35">
      <c r="A4" s="86" t="s">
        <v>0</v>
      </c>
      <c r="B4" s="86"/>
      <c r="C4" s="86"/>
      <c r="D4" s="86"/>
      <c r="E4" s="86"/>
      <c r="F4" s="86"/>
      <c r="G4" s="86"/>
      <c r="H4" s="86"/>
    </row>
    <row r="5" spans="1:38" s="1" customFormat="1" ht="24" customHeight="1" x14ac:dyDescent="0.35">
      <c r="A5" s="87" t="s">
        <v>1</v>
      </c>
      <c r="B5" s="88"/>
      <c r="C5" s="89"/>
      <c r="D5" s="87" t="s">
        <v>2</v>
      </c>
      <c r="E5" s="88"/>
      <c r="F5" s="88"/>
      <c r="G5" s="88"/>
      <c r="H5" s="89"/>
    </row>
    <row r="6" spans="1:38" s="5" customFormat="1" ht="24" customHeight="1" x14ac:dyDescent="0.35">
      <c r="A6" s="104" t="s">
        <v>3</v>
      </c>
      <c r="B6" s="105"/>
      <c r="C6" s="106"/>
      <c r="D6" s="104"/>
      <c r="E6" s="105"/>
      <c r="F6" s="105"/>
      <c r="G6" s="105"/>
      <c r="H6" s="106"/>
    </row>
    <row r="7" spans="1:38" s="10" customFormat="1" ht="24" customHeight="1" x14ac:dyDescent="0.35">
      <c r="A7" s="107" t="s">
        <v>4</v>
      </c>
      <c r="B7" s="108"/>
      <c r="C7" s="109"/>
      <c r="D7" s="107" t="s">
        <v>4</v>
      </c>
      <c r="E7" s="108"/>
      <c r="F7" s="108"/>
      <c r="G7" s="108"/>
      <c r="H7" s="109"/>
    </row>
    <row r="8" spans="1:38" s="5" customFormat="1" ht="24" customHeight="1" x14ac:dyDescent="0.35">
      <c r="A8" s="90" t="s">
        <v>5</v>
      </c>
      <c r="B8" s="91"/>
      <c r="C8" s="92"/>
      <c r="D8" s="90" t="s">
        <v>5</v>
      </c>
      <c r="E8" s="91"/>
      <c r="F8" s="91"/>
      <c r="G8" s="91"/>
      <c r="H8" s="92"/>
    </row>
    <row r="9" spans="1:38" s="5" customFormat="1" ht="24" customHeight="1" x14ac:dyDescent="0.35">
      <c r="A9" s="90" t="s">
        <v>6</v>
      </c>
      <c r="B9" s="91"/>
      <c r="C9" s="92"/>
      <c r="D9" s="90" t="s">
        <v>6</v>
      </c>
      <c r="E9" s="91"/>
      <c r="F9" s="91"/>
      <c r="G9" s="91"/>
      <c r="H9" s="92"/>
    </row>
    <row r="10" spans="1:38" s="5" customFormat="1" ht="24" customHeight="1" x14ac:dyDescent="0.35">
      <c r="A10" s="90" t="s">
        <v>7</v>
      </c>
      <c r="B10" s="91"/>
      <c r="C10" s="92"/>
      <c r="D10" s="90" t="s">
        <v>7</v>
      </c>
      <c r="E10" s="91"/>
      <c r="F10" s="91"/>
      <c r="G10" s="91"/>
      <c r="H10" s="92"/>
    </row>
    <row r="11" spans="1:38" s="5" customFormat="1" ht="24" customHeight="1" x14ac:dyDescent="0.35">
      <c r="A11" s="90" t="s">
        <v>8</v>
      </c>
      <c r="B11" s="91"/>
      <c r="C11" s="92"/>
      <c r="D11" s="90" t="s">
        <v>8</v>
      </c>
      <c r="E11" s="91"/>
      <c r="F11" s="91"/>
      <c r="G11" s="91"/>
      <c r="H11" s="92"/>
    </row>
    <row r="12" spans="1:38" s="5" customFormat="1" ht="41" customHeight="1" x14ac:dyDescent="0.35">
      <c r="A12" s="110" t="s">
        <v>9</v>
      </c>
      <c r="B12" s="111"/>
      <c r="C12" s="112"/>
      <c r="D12" s="113" t="s">
        <v>10</v>
      </c>
      <c r="E12" s="114"/>
      <c r="F12" s="114"/>
      <c r="G12" s="114"/>
      <c r="H12" s="115"/>
    </row>
    <row r="13" spans="1:38" s="5" customFormat="1" ht="32.25" customHeight="1" x14ac:dyDescent="0.35">
      <c r="A13" s="83" t="s">
        <v>11</v>
      </c>
      <c r="B13" s="84"/>
      <c r="C13" s="84"/>
      <c r="D13" s="85"/>
      <c r="E13" s="66" t="s">
        <v>12</v>
      </c>
      <c r="F13" s="66" t="s">
        <v>13</v>
      </c>
      <c r="G13" s="66" t="s">
        <v>14</v>
      </c>
      <c r="H13" s="67" t="s">
        <v>15</v>
      </c>
    </row>
    <row r="14" spans="1:38" s="13" customFormat="1" ht="25.25" customHeight="1" x14ac:dyDescent="0.35">
      <c r="A14" s="74" t="s">
        <v>47</v>
      </c>
      <c r="B14" s="75"/>
      <c r="C14" s="75"/>
      <c r="D14" s="75"/>
      <c r="E14" s="75"/>
      <c r="F14" s="75"/>
      <c r="G14" s="75"/>
      <c r="H14" s="75"/>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2"/>
    </row>
    <row r="15" spans="1:38" s="5" customFormat="1" ht="40.75" customHeight="1" x14ac:dyDescent="0.35">
      <c r="A15" s="77" t="s">
        <v>62</v>
      </c>
      <c r="B15" s="69"/>
      <c r="C15" s="69"/>
      <c r="D15" s="70"/>
      <c r="E15" s="18">
        <v>9780134885841</v>
      </c>
      <c r="F15" s="19">
        <v>3999</v>
      </c>
      <c r="G15" s="20"/>
      <c r="H15" s="21">
        <f>G15*F15</f>
        <v>0</v>
      </c>
    </row>
    <row r="16" spans="1:38" s="16" customFormat="1" ht="68" customHeight="1" x14ac:dyDescent="0.35">
      <c r="A16" s="80" t="s">
        <v>48</v>
      </c>
      <c r="B16" s="81"/>
      <c r="C16" s="81"/>
      <c r="D16" s="82"/>
      <c r="E16" s="22">
        <v>9780138212438</v>
      </c>
      <c r="F16" s="19">
        <v>1099</v>
      </c>
      <c r="G16" s="23"/>
      <c r="H16" s="21">
        <f>G16*F16</f>
        <v>0</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1:37" s="8" customFormat="1" ht="92.25" customHeight="1" x14ac:dyDescent="0.35">
      <c r="A17" s="121" t="s">
        <v>77</v>
      </c>
      <c r="B17" s="122"/>
      <c r="C17" s="122"/>
      <c r="D17" s="123"/>
      <c r="E17" s="122"/>
      <c r="F17" s="122"/>
      <c r="G17" s="122"/>
      <c r="H17" s="124"/>
      <c r="I17" s="5"/>
      <c r="J17" s="5"/>
      <c r="K17" s="5"/>
      <c r="L17" s="5"/>
      <c r="M17" s="5"/>
      <c r="N17" s="5"/>
      <c r="O17" s="5"/>
      <c r="P17" s="5"/>
      <c r="Q17" s="5"/>
      <c r="R17" s="5"/>
      <c r="S17" s="5"/>
      <c r="T17" s="5"/>
      <c r="U17" s="5"/>
      <c r="V17" s="5"/>
      <c r="W17" s="5"/>
      <c r="X17" s="5"/>
      <c r="Y17" s="5"/>
      <c r="Z17" s="5"/>
      <c r="AA17" s="5"/>
    </row>
    <row r="18" spans="1:37" s="5" customFormat="1" ht="43" customHeight="1" x14ac:dyDescent="0.35">
      <c r="A18" s="77" t="s">
        <v>49</v>
      </c>
      <c r="B18" s="78"/>
      <c r="C18" s="78"/>
      <c r="D18" s="79"/>
      <c r="E18" s="24" t="s">
        <v>16</v>
      </c>
      <c r="F18" s="25">
        <v>40</v>
      </c>
      <c r="G18" s="20"/>
      <c r="H18" s="26">
        <f>G18*F18</f>
        <v>0</v>
      </c>
    </row>
    <row r="19" spans="1:37" s="5" customFormat="1" ht="43.5" customHeight="1" x14ac:dyDescent="0.35">
      <c r="A19" s="77" t="s">
        <v>63</v>
      </c>
      <c r="B19" s="78"/>
      <c r="C19" s="78"/>
      <c r="D19" s="79"/>
      <c r="E19" s="24" t="s">
        <v>64</v>
      </c>
      <c r="F19" s="25">
        <v>29</v>
      </c>
      <c r="G19" s="20"/>
      <c r="H19" s="26">
        <f>G19*F19</f>
        <v>0</v>
      </c>
    </row>
    <row r="20" spans="1:37" s="5" customFormat="1" ht="101" customHeight="1" x14ac:dyDescent="0.35">
      <c r="A20" s="74" t="s">
        <v>110</v>
      </c>
      <c r="B20" s="75"/>
      <c r="C20" s="75"/>
      <c r="D20" s="75"/>
      <c r="E20" s="75"/>
      <c r="F20" s="75"/>
      <c r="G20" s="75"/>
      <c r="H20" s="125"/>
    </row>
    <row r="21" spans="1:37" s="5" customFormat="1" ht="34.5" customHeight="1" x14ac:dyDescent="0.35">
      <c r="A21" s="96" t="s">
        <v>65</v>
      </c>
      <c r="B21" s="97"/>
      <c r="C21" s="97"/>
      <c r="D21" s="98"/>
      <c r="E21" s="22">
        <v>9780135409213</v>
      </c>
      <c r="F21" s="25">
        <v>199</v>
      </c>
      <c r="G21" s="27"/>
      <c r="H21" s="28">
        <f t="shared" ref="H21:H22" si="0">F21*G21</f>
        <v>0</v>
      </c>
    </row>
    <row r="22" spans="1:37" s="5" customFormat="1" ht="34.5" customHeight="1" x14ac:dyDescent="0.35">
      <c r="A22" s="96" t="s">
        <v>66</v>
      </c>
      <c r="B22" s="97"/>
      <c r="C22" s="97"/>
      <c r="D22" s="98"/>
      <c r="E22" s="22">
        <v>9780135409220</v>
      </c>
      <c r="F22" s="25">
        <v>499</v>
      </c>
      <c r="G22" s="27"/>
      <c r="H22" s="28">
        <f t="shared" si="0"/>
        <v>0</v>
      </c>
    </row>
    <row r="23" spans="1:37" s="13" customFormat="1" ht="24.9" customHeight="1" x14ac:dyDescent="0.35">
      <c r="A23" s="74" t="s">
        <v>50</v>
      </c>
      <c r="B23" s="75"/>
      <c r="C23" s="75"/>
      <c r="D23" s="75"/>
      <c r="E23" s="75"/>
      <c r="F23" s="75"/>
      <c r="G23" s="75"/>
      <c r="H23" s="75"/>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37" s="5" customFormat="1" ht="42.75" customHeight="1" x14ac:dyDescent="0.35">
      <c r="A24" s="93" t="s">
        <v>79</v>
      </c>
      <c r="B24" s="94"/>
      <c r="C24" s="94"/>
      <c r="D24" s="95"/>
      <c r="E24" s="29" t="s">
        <v>17</v>
      </c>
      <c r="F24" s="30">
        <v>1099</v>
      </c>
      <c r="G24" s="31"/>
      <c r="H24" s="32">
        <f t="shared" ref="H24:H26" si="1">G24*F24</f>
        <v>0</v>
      </c>
    </row>
    <row r="25" spans="1:37" s="9" customFormat="1" ht="42" customHeight="1" x14ac:dyDescent="0.35">
      <c r="A25" s="119" t="s">
        <v>20</v>
      </c>
      <c r="B25" s="120"/>
      <c r="C25" s="120"/>
      <c r="D25" s="120"/>
      <c r="E25" s="18">
        <v>9780134885902</v>
      </c>
      <c r="F25" s="33">
        <v>425</v>
      </c>
      <c r="G25" s="34"/>
      <c r="H25" s="32">
        <f t="shared" si="1"/>
        <v>0</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7" s="5" customFormat="1" ht="42.75" customHeight="1" x14ac:dyDescent="0.35">
      <c r="A26" s="77" t="s">
        <v>57</v>
      </c>
      <c r="B26" s="69"/>
      <c r="C26" s="69"/>
      <c r="D26" s="70"/>
      <c r="E26" s="35">
        <v>9780137560578</v>
      </c>
      <c r="F26" s="36">
        <v>390</v>
      </c>
      <c r="G26" s="31"/>
      <c r="H26" s="32">
        <f t="shared" si="1"/>
        <v>0</v>
      </c>
    </row>
    <row r="27" spans="1:37" s="13" customFormat="1" ht="25.25" customHeight="1" x14ac:dyDescent="0.35">
      <c r="A27" s="74" t="s">
        <v>51</v>
      </c>
      <c r="B27" s="75"/>
      <c r="C27" s="75"/>
      <c r="D27" s="75"/>
      <c r="E27" s="75"/>
      <c r="F27" s="75"/>
      <c r="G27" s="75"/>
      <c r="H27" s="75"/>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7" s="5" customFormat="1" ht="42.75" customHeight="1" x14ac:dyDescent="0.35">
      <c r="A28" s="93" t="s">
        <v>80</v>
      </c>
      <c r="B28" s="94"/>
      <c r="C28" s="94"/>
      <c r="D28" s="95"/>
      <c r="E28" s="29" t="s">
        <v>18</v>
      </c>
      <c r="F28" s="36">
        <v>1099</v>
      </c>
      <c r="G28" s="31"/>
      <c r="H28" s="32">
        <f t="shared" ref="H28:H30" si="2">G28*F28</f>
        <v>0</v>
      </c>
    </row>
    <row r="29" spans="1:37" s="5" customFormat="1" ht="42.75" customHeight="1" x14ac:dyDescent="0.35">
      <c r="A29" s="77" t="s">
        <v>59</v>
      </c>
      <c r="B29" s="69"/>
      <c r="C29" s="69"/>
      <c r="D29" s="69"/>
      <c r="E29" s="35">
        <v>9780137560738</v>
      </c>
      <c r="F29" s="38">
        <v>390</v>
      </c>
      <c r="G29" s="31"/>
      <c r="H29" s="32">
        <f t="shared" ref="H29" si="3">G29*F29</f>
        <v>0</v>
      </c>
    </row>
    <row r="30" spans="1:37" s="7" customFormat="1" ht="47.5" customHeight="1" x14ac:dyDescent="0.35">
      <c r="A30" s="93" t="s">
        <v>73</v>
      </c>
      <c r="B30" s="94"/>
      <c r="C30" s="94"/>
      <c r="D30" s="95"/>
      <c r="E30" s="24" t="s">
        <v>58</v>
      </c>
      <c r="F30" s="37">
        <v>695</v>
      </c>
      <c r="G30" s="20"/>
      <c r="H30" s="21">
        <f t="shared" si="2"/>
        <v>0</v>
      </c>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7" s="5" customFormat="1" ht="46" customHeight="1" x14ac:dyDescent="0.35">
      <c r="A31" s="68" t="s">
        <v>83</v>
      </c>
      <c r="B31" s="69"/>
      <c r="C31" s="69"/>
      <c r="D31" s="70"/>
      <c r="E31" s="18">
        <v>9780135335345</v>
      </c>
      <c r="F31" s="33">
        <v>25</v>
      </c>
      <c r="G31" s="31"/>
      <c r="H31" s="39">
        <f>G31*F31</f>
        <v>0</v>
      </c>
    </row>
    <row r="32" spans="1:37" s="13" customFormat="1" ht="29" customHeight="1" x14ac:dyDescent="0.35">
      <c r="A32" s="74" t="s">
        <v>52</v>
      </c>
      <c r="B32" s="75"/>
      <c r="C32" s="75"/>
      <c r="D32" s="75"/>
      <c r="E32" s="75"/>
      <c r="F32" s="75"/>
      <c r="G32" s="75"/>
      <c r="H32" s="75"/>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8" s="5" customFormat="1" ht="42.5" customHeight="1" x14ac:dyDescent="0.35">
      <c r="A33" s="93" t="s">
        <v>81</v>
      </c>
      <c r="B33" s="94"/>
      <c r="C33" s="94"/>
      <c r="D33" s="95"/>
      <c r="E33" s="29" t="s">
        <v>19</v>
      </c>
      <c r="F33" s="36">
        <v>1099</v>
      </c>
      <c r="G33" s="31"/>
      <c r="H33" s="32">
        <f t="shared" ref="H33:H35" si="4">G33*F33</f>
        <v>0</v>
      </c>
    </row>
    <row r="34" spans="1:38" s="5" customFormat="1" ht="42.5" customHeight="1" x14ac:dyDescent="0.35">
      <c r="A34" s="77" t="s">
        <v>60</v>
      </c>
      <c r="B34" s="69"/>
      <c r="C34" s="69"/>
      <c r="D34" s="69"/>
      <c r="E34" s="35">
        <v>9780137560684</v>
      </c>
      <c r="F34" s="38">
        <v>390</v>
      </c>
      <c r="G34" s="31"/>
      <c r="H34" s="32">
        <f t="shared" ref="H34" si="5">G34*F34</f>
        <v>0</v>
      </c>
    </row>
    <row r="35" spans="1:38" s="8" customFormat="1" ht="39" customHeight="1" x14ac:dyDescent="0.35">
      <c r="A35" s="93" t="s">
        <v>74</v>
      </c>
      <c r="B35" s="94"/>
      <c r="C35" s="94"/>
      <c r="D35" s="95"/>
      <c r="E35" s="40">
        <v>9780138180423</v>
      </c>
      <c r="F35" s="37">
        <v>695</v>
      </c>
      <c r="G35" s="20"/>
      <c r="H35" s="21">
        <f t="shared" si="4"/>
        <v>0</v>
      </c>
      <c r="I35" s="5"/>
      <c r="J35" s="5"/>
      <c r="K35" s="5"/>
      <c r="L35" s="5"/>
      <c r="M35" s="5"/>
      <c r="N35" s="5"/>
      <c r="O35" s="5"/>
      <c r="P35" s="5"/>
      <c r="Q35" s="5"/>
      <c r="R35" s="5"/>
      <c r="S35" s="5"/>
      <c r="T35" s="5"/>
      <c r="U35" s="5"/>
      <c r="V35" s="5"/>
      <c r="W35" s="5"/>
      <c r="X35" s="5"/>
      <c r="Y35" s="5"/>
      <c r="Z35" s="5"/>
      <c r="AA35" s="5"/>
    </row>
    <row r="36" spans="1:38" s="5" customFormat="1" ht="46" customHeight="1" x14ac:dyDescent="0.35">
      <c r="A36" s="68" t="s">
        <v>83</v>
      </c>
      <c r="B36" s="69"/>
      <c r="C36" s="69"/>
      <c r="D36" s="70"/>
      <c r="E36" s="18">
        <v>9780135335345</v>
      </c>
      <c r="F36" s="33">
        <v>25</v>
      </c>
      <c r="G36" s="31"/>
      <c r="H36" s="39">
        <f>G36*F36</f>
        <v>0</v>
      </c>
    </row>
    <row r="37" spans="1:38" s="13" customFormat="1" ht="29.5" customHeight="1" x14ac:dyDescent="0.35">
      <c r="A37" s="74" t="s">
        <v>53</v>
      </c>
      <c r="B37" s="75"/>
      <c r="C37" s="75"/>
      <c r="D37" s="75"/>
      <c r="E37" s="75"/>
      <c r="F37" s="75"/>
      <c r="G37" s="75"/>
      <c r="H37" s="75"/>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2"/>
    </row>
    <row r="38" spans="1:38" s="5" customFormat="1" ht="42.75" customHeight="1" x14ac:dyDescent="0.35">
      <c r="A38" s="93" t="s">
        <v>82</v>
      </c>
      <c r="B38" s="94"/>
      <c r="C38" s="94"/>
      <c r="D38" s="95"/>
      <c r="E38" s="40">
        <v>9780134885896</v>
      </c>
      <c r="F38" s="36">
        <v>1099</v>
      </c>
      <c r="G38" s="31"/>
      <c r="H38" s="32">
        <f t="shared" ref="H38:H39" si="6">G38*F38</f>
        <v>0</v>
      </c>
    </row>
    <row r="39" spans="1:38" s="5" customFormat="1" ht="42.75" customHeight="1" x14ac:dyDescent="0.35">
      <c r="A39" s="77" t="s">
        <v>61</v>
      </c>
      <c r="B39" s="69"/>
      <c r="C39" s="69"/>
      <c r="D39" s="69"/>
      <c r="E39" s="35">
        <v>9780137560691</v>
      </c>
      <c r="F39" s="38">
        <v>390</v>
      </c>
      <c r="G39" s="31"/>
      <c r="H39" s="32">
        <f t="shared" si="6"/>
        <v>0</v>
      </c>
    </row>
    <row r="40" spans="1:38" s="5" customFormat="1" ht="40.5" customHeight="1" x14ac:dyDescent="0.35">
      <c r="A40" s="68" t="s">
        <v>84</v>
      </c>
      <c r="B40" s="69"/>
      <c r="C40" s="69"/>
      <c r="D40" s="70"/>
      <c r="E40" s="18">
        <v>9780136762225</v>
      </c>
      <c r="F40" s="33">
        <v>25</v>
      </c>
      <c r="G40" s="31"/>
      <c r="H40" s="39">
        <f>G40*F40</f>
        <v>0</v>
      </c>
    </row>
    <row r="41" spans="1:38" s="5" customFormat="1" ht="41" customHeight="1" x14ac:dyDescent="0.35">
      <c r="A41" s="68" t="s">
        <v>85</v>
      </c>
      <c r="B41" s="69"/>
      <c r="C41" s="69"/>
      <c r="D41" s="70"/>
      <c r="E41" s="18">
        <v>9780135450864</v>
      </c>
      <c r="F41" s="33">
        <v>25</v>
      </c>
      <c r="G41" s="31"/>
      <c r="H41" s="39">
        <f>G41*F41</f>
        <v>0</v>
      </c>
    </row>
    <row r="42" spans="1:38" s="5" customFormat="1" ht="27.5" customHeight="1" x14ac:dyDescent="0.35">
      <c r="A42" s="68" t="s">
        <v>69</v>
      </c>
      <c r="B42" s="69"/>
      <c r="C42" s="69"/>
      <c r="D42" s="70"/>
      <c r="E42" s="18">
        <v>9780135345986</v>
      </c>
      <c r="F42" s="33">
        <v>13.27</v>
      </c>
      <c r="G42" s="31"/>
      <c r="H42" s="39">
        <f>G42*F42</f>
        <v>0</v>
      </c>
    </row>
    <row r="43" spans="1:38" s="5" customFormat="1" ht="26.5" customHeight="1" x14ac:dyDescent="0.35">
      <c r="A43" s="68" t="s">
        <v>70</v>
      </c>
      <c r="B43" s="69"/>
      <c r="C43" s="69"/>
      <c r="D43" s="70"/>
      <c r="E43" s="18">
        <v>9780135345993</v>
      </c>
      <c r="F43" s="33">
        <v>39.93</v>
      </c>
      <c r="G43" s="31"/>
      <c r="H43" s="39">
        <f>G43*F43</f>
        <v>0</v>
      </c>
    </row>
    <row r="44" spans="1:38" s="13" customFormat="1" ht="29.5" customHeight="1" x14ac:dyDescent="0.35">
      <c r="A44" s="74" t="s">
        <v>54</v>
      </c>
      <c r="B44" s="75"/>
      <c r="C44" s="75"/>
      <c r="D44" s="75"/>
      <c r="E44" s="75"/>
      <c r="F44" s="75"/>
      <c r="G44" s="75"/>
      <c r="H44" s="75"/>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2"/>
    </row>
    <row r="45" spans="1:38" s="5" customFormat="1" ht="40.5" customHeight="1" x14ac:dyDescent="0.35">
      <c r="A45" s="68" t="s">
        <v>84</v>
      </c>
      <c r="B45" s="69"/>
      <c r="C45" s="69"/>
      <c r="D45" s="70"/>
      <c r="E45" s="18">
        <v>9780136762225</v>
      </c>
      <c r="F45" s="33">
        <v>25</v>
      </c>
      <c r="G45" s="31"/>
      <c r="H45" s="39">
        <f>G45*F45</f>
        <v>0</v>
      </c>
    </row>
    <row r="46" spans="1:38" s="5" customFormat="1" ht="40.5" customHeight="1" x14ac:dyDescent="0.35">
      <c r="A46" s="68" t="s">
        <v>85</v>
      </c>
      <c r="B46" s="69"/>
      <c r="C46" s="69"/>
      <c r="D46" s="70"/>
      <c r="E46" s="18">
        <v>9780135450864</v>
      </c>
      <c r="F46" s="33">
        <v>25</v>
      </c>
      <c r="G46" s="31"/>
      <c r="H46" s="39">
        <f>G46*F46</f>
        <v>0</v>
      </c>
    </row>
    <row r="47" spans="1:38" s="5" customFormat="1" ht="27.5" customHeight="1" x14ac:dyDescent="0.35">
      <c r="A47" s="71" t="s">
        <v>71</v>
      </c>
      <c r="B47" s="72"/>
      <c r="C47" s="72"/>
      <c r="D47" s="72"/>
      <c r="E47" s="18">
        <v>9780135346020</v>
      </c>
      <c r="F47" s="33">
        <v>13.27</v>
      </c>
      <c r="G47" s="31"/>
      <c r="H47" s="39">
        <f>G47*F47</f>
        <v>0</v>
      </c>
    </row>
    <row r="48" spans="1:38" s="5" customFormat="1" ht="26.5" customHeight="1" x14ac:dyDescent="0.35">
      <c r="A48" s="71" t="s">
        <v>72</v>
      </c>
      <c r="B48" s="72"/>
      <c r="C48" s="72"/>
      <c r="D48" s="72"/>
      <c r="E48" s="18">
        <v>9780135346044</v>
      </c>
      <c r="F48" s="33">
        <v>39.93</v>
      </c>
      <c r="G48" s="31"/>
      <c r="H48" s="39">
        <f>G48*F48</f>
        <v>0</v>
      </c>
    </row>
    <row r="49" spans="1:38" s="13" customFormat="1" ht="29.5" customHeight="1" x14ac:dyDescent="0.35">
      <c r="A49" s="74" t="s">
        <v>55</v>
      </c>
      <c r="B49" s="75"/>
      <c r="C49" s="75"/>
      <c r="D49" s="75"/>
      <c r="E49" s="75"/>
      <c r="F49" s="75"/>
      <c r="G49" s="75"/>
      <c r="H49" s="75"/>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2"/>
    </row>
    <row r="50" spans="1:38" s="5" customFormat="1" ht="40.5" customHeight="1" x14ac:dyDescent="0.35">
      <c r="A50" s="68" t="s">
        <v>85</v>
      </c>
      <c r="B50" s="69"/>
      <c r="C50" s="69"/>
      <c r="D50" s="70"/>
      <c r="E50" s="18">
        <v>9780135450864</v>
      </c>
      <c r="F50" s="33">
        <v>25</v>
      </c>
      <c r="G50" s="31"/>
      <c r="H50" s="39">
        <f>G50*F50</f>
        <v>0</v>
      </c>
    </row>
    <row r="51" spans="1:38" s="5" customFormat="1" ht="40" customHeight="1" x14ac:dyDescent="0.35">
      <c r="A51" s="71" t="s">
        <v>86</v>
      </c>
      <c r="B51" s="72"/>
      <c r="C51" s="72"/>
      <c r="D51" s="72"/>
      <c r="E51" s="18">
        <v>9780138164744</v>
      </c>
      <c r="F51" s="33">
        <v>25</v>
      </c>
      <c r="G51" s="31"/>
      <c r="H51" s="39">
        <f t="shared" ref="H51:H52" si="7">G51*F51</f>
        <v>0</v>
      </c>
    </row>
    <row r="52" spans="1:38" s="5" customFormat="1" ht="40.5" customHeight="1" x14ac:dyDescent="0.35">
      <c r="A52" s="71" t="s">
        <v>87</v>
      </c>
      <c r="B52" s="72"/>
      <c r="C52" s="72"/>
      <c r="D52" s="72"/>
      <c r="E52" s="18">
        <v>9780135450857</v>
      </c>
      <c r="F52" s="33">
        <v>25</v>
      </c>
      <c r="G52" s="31"/>
      <c r="H52" s="39">
        <f t="shared" si="7"/>
        <v>0</v>
      </c>
    </row>
    <row r="53" spans="1:38" s="5" customFormat="1" ht="26.5" customHeight="1" x14ac:dyDescent="0.35">
      <c r="A53" s="71" t="s">
        <v>88</v>
      </c>
      <c r="B53" s="72"/>
      <c r="C53" s="72"/>
      <c r="D53" s="72"/>
      <c r="E53" s="18">
        <v>9780135450918</v>
      </c>
      <c r="F53" s="33">
        <v>13.27</v>
      </c>
      <c r="G53" s="31"/>
      <c r="H53" s="39">
        <f>G53*F53</f>
        <v>0</v>
      </c>
    </row>
    <row r="54" spans="1:38" s="5" customFormat="1" ht="27.5" customHeight="1" x14ac:dyDescent="0.35">
      <c r="A54" s="71" t="s">
        <v>89</v>
      </c>
      <c r="B54" s="72"/>
      <c r="C54" s="72"/>
      <c r="D54" s="72"/>
      <c r="E54" s="18">
        <v>9780135450888</v>
      </c>
      <c r="F54" s="33">
        <v>39.93</v>
      </c>
      <c r="G54" s="31"/>
      <c r="H54" s="39">
        <f>G54*F54</f>
        <v>0</v>
      </c>
    </row>
    <row r="55" spans="1:38" s="13" customFormat="1" ht="29.5" customHeight="1" x14ac:dyDescent="0.35">
      <c r="A55" s="74" t="s">
        <v>56</v>
      </c>
      <c r="B55" s="75"/>
      <c r="C55" s="75"/>
      <c r="D55" s="75"/>
      <c r="E55" s="75"/>
      <c r="F55" s="75"/>
      <c r="G55" s="75"/>
      <c r="H55" s="75"/>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2"/>
    </row>
    <row r="56" spans="1:38" s="5" customFormat="1" ht="40" customHeight="1" x14ac:dyDescent="0.35">
      <c r="A56" s="71" t="s">
        <v>86</v>
      </c>
      <c r="B56" s="72"/>
      <c r="C56" s="72"/>
      <c r="D56" s="72"/>
      <c r="E56" s="18">
        <v>9780138164744</v>
      </c>
      <c r="F56" s="33">
        <v>25</v>
      </c>
      <c r="G56" s="31"/>
      <c r="H56" s="39">
        <f t="shared" ref="H56:H57" si="8">G56*F56</f>
        <v>0</v>
      </c>
    </row>
    <row r="57" spans="1:38" s="5" customFormat="1" ht="40" customHeight="1" x14ac:dyDescent="0.35">
      <c r="A57" s="71" t="s">
        <v>87</v>
      </c>
      <c r="B57" s="72"/>
      <c r="C57" s="72"/>
      <c r="D57" s="72"/>
      <c r="E57" s="18">
        <v>9780135450857</v>
      </c>
      <c r="F57" s="33">
        <v>25</v>
      </c>
      <c r="G57" s="31"/>
      <c r="H57" s="39">
        <f t="shared" si="8"/>
        <v>0</v>
      </c>
    </row>
    <row r="58" spans="1:38" s="5" customFormat="1" ht="27.5" customHeight="1" x14ac:dyDescent="0.35">
      <c r="A58" s="71" t="s">
        <v>90</v>
      </c>
      <c r="B58" s="72"/>
      <c r="C58" s="72"/>
      <c r="D58" s="72"/>
      <c r="E58" s="18">
        <v>9780135450741</v>
      </c>
      <c r="F58" s="33">
        <v>13.27</v>
      </c>
      <c r="G58" s="31"/>
      <c r="H58" s="39">
        <f>G58*F58</f>
        <v>0</v>
      </c>
    </row>
    <row r="59" spans="1:38" s="5" customFormat="1" ht="27.5" customHeight="1" x14ac:dyDescent="0.35">
      <c r="A59" s="71" t="s">
        <v>91</v>
      </c>
      <c r="B59" s="72"/>
      <c r="C59" s="72"/>
      <c r="D59" s="72"/>
      <c r="E59" s="18">
        <v>9780135450734</v>
      </c>
      <c r="F59" s="33">
        <v>39.93</v>
      </c>
      <c r="G59" s="31"/>
      <c r="H59" s="39">
        <f>G59*F59</f>
        <v>0</v>
      </c>
    </row>
    <row r="60" spans="1:38" s="5" customFormat="1" ht="29.5" customHeight="1" x14ac:dyDescent="0.35">
      <c r="A60" s="73" t="s">
        <v>92</v>
      </c>
      <c r="B60" s="73"/>
      <c r="C60" s="73"/>
      <c r="D60" s="73"/>
      <c r="E60" s="73"/>
      <c r="F60" s="73"/>
      <c r="G60" s="73"/>
      <c r="H60" s="73"/>
    </row>
    <row r="61" spans="1:38" s="5" customFormat="1" ht="40" customHeight="1" x14ac:dyDescent="0.35">
      <c r="A61" s="71" t="s">
        <v>87</v>
      </c>
      <c r="B61" s="72"/>
      <c r="C61" s="72"/>
      <c r="D61" s="72"/>
      <c r="E61" s="18">
        <v>9780135450857</v>
      </c>
      <c r="F61" s="33">
        <v>25</v>
      </c>
      <c r="G61" s="31"/>
      <c r="H61" s="39">
        <f t="shared" ref="H61" si="9">G61*F61</f>
        <v>0</v>
      </c>
    </row>
    <row r="62" spans="1:38" s="5" customFormat="1" ht="27" customHeight="1" x14ac:dyDescent="0.35">
      <c r="A62" s="71" t="s">
        <v>93</v>
      </c>
      <c r="B62" s="72"/>
      <c r="C62" s="72"/>
      <c r="D62" s="72"/>
      <c r="E62" s="18">
        <v>9780135450802</v>
      </c>
      <c r="F62" s="33">
        <v>13.27</v>
      </c>
      <c r="G62" s="31"/>
      <c r="H62" s="39">
        <f>G62*F62</f>
        <v>0</v>
      </c>
    </row>
    <row r="63" spans="1:38" s="5" customFormat="1" ht="27" customHeight="1" x14ac:dyDescent="0.35">
      <c r="A63" s="71" t="s">
        <v>94</v>
      </c>
      <c r="B63" s="72"/>
      <c r="C63" s="72"/>
      <c r="D63" s="72"/>
      <c r="E63" s="18">
        <v>9780135450789</v>
      </c>
      <c r="F63" s="33">
        <v>39.93</v>
      </c>
      <c r="G63" s="31"/>
      <c r="H63" s="39">
        <f>G63*F63</f>
        <v>0</v>
      </c>
    </row>
    <row r="64" spans="1:38" s="5" customFormat="1" ht="29" customHeight="1" x14ac:dyDescent="0.35">
      <c r="A64" s="73" t="s">
        <v>95</v>
      </c>
      <c r="B64" s="73"/>
      <c r="C64" s="73"/>
      <c r="D64" s="73"/>
      <c r="E64" s="73"/>
      <c r="F64" s="73"/>
      <c r="G64" s="73"/>
      <c r="H64" s="73"/>
    </row>
    <row r="65" spans="1:8" s="5" customFormat="1" ht="39" customHeight="1" x14ac:dyDescent="0.35">
      <c r="A65" s="71" t="s">
        <v>87</v>
      </c>
      <c r="B65" s="72"/>
      <c r="C65" s="72"/>
      <c r="D65" s="72"/>
      <c r="E65" s="18">
        <v>9780135450857</v>
      </c>
      <c r="F65" s="33">
        <v>25</v>
      </c>
      <c r="G65" s="31"/>
      <c r="H65" s="39">
        <f t="shared" ref="H65" si="10">G65*F65</f>
        <v>0</v>
      </c>
    </row>
    <row r="66" spans="1:8" s="5" customFormat="1" ht="27" customHeight="1" x14ac:dyDescent="0.35">
      <c r="A66" s="71" t="s">
        <v>96</v>
      </c>
      <c r="B66" s="72"/>
      <c r="C66" s="72"/>
      <c r="D66" s="72"/>
      <c r="E66" s="18">
        <v>9780135450833</v>
      </c>
      <c r="F66" s="33">
        <v>13.27</v>
      </c>
      <c r="G66" s="31"/>
      <c r="H66" s="39">
        <f>G66*F66</f>
        <v>0</v>
      </c>
    </row>
    <row r="67" spans="1:8" s="5" customFormat="1" ht="26.5" customHeight="1" x14ac:dyDescent="0.35">
      <c r="A67" s="71" t="s">
        <v>97</v>
      </c>
      <c r="B67" s="72"/>
      <c r="C67" s="72"/>
      <c r="D67" s="72"/>
      <c r="E67" s="18">
        <v>9780135450819</v>
      </c>
      <c r="F67" s="33">
        <v>39.93</v>
      </c>
      <c r="G67" s="31"/>
      <c r="H67" s="39">
        <f>G67*F67</f>
        <v>0</v>
      </c>
    </row>
    <row r="68" spans="1:8" s="5" customFormat="1" ht="26.25" customHeight="1" x14ac:dyDescent="0.35">
      <c r="A68" s="116" t="s">
        <v>21</v>
      </c>
      <c r="B68" s="117"/>
      <c r="C68" s="117"/>
      <c r="D68" s="117"/>
      <c r="E68" s="117"/>
      <c r="F68" s="117"/>
      <c r="G68" s="117"/>
      <c r="H68" s="118"/>
    </row>
    <row r="69" spans="1:8" s="5" customFormat="1" ht="46" customHeight="1" x14ac:dyDescent="0.35">
      <c r="A69" s="96" t="s">
        <v>98</v>
      </c>
      <c r="B69" s="97"/>
      <c r="C69" s="97"/>
      <c r="D69" s="98"/>
      <c r="E69" s="41">
        <v>9780135370179</v>
      </c>
      <c r="F69" s="25">
        <v>92</v>
      </c>
      <c r="G69" s="23"/>
      <c r="H69" s="28">
        <f t="shared" ref="H69:H72" si="11">F69*G69</f>
        <v>0</v>
      </c>
    </row>
    <row r="70" spans="1:8" s="5" customFormat="1" ht="26" customHeight="1" x14ac:dyDescent="0.35">
      <c r="A70" s="96" t="s">
        <v>99</v>
      </c>
      <c r="B70" s="97"/>
      <c r="C70" s="97"/>
      <c r="D70" s="98"/>
      <c r="E70" s="41">
        <v>9780325161044</v>
      </c>
      <c r="F70" s="25">
        <v>65.5</v>
      </c>
      <c r="G70" s="23"/>
      <c r="H70" s="28">
        <f t="shared" si="11"/>
        <v>0</v>
      </c>
    </row>
    <row r="71" spans="1:8" s="5" customFormat="1" ht="25.5" customHeight="1" x14ac:dyDescent="0.35">
      <c r="A71" s="96" t="s">
        <v>68</v>
      </c>
      <c r="B71" s="97"/>
      <c r="C71" s="97"/>
      <c r="D71" s="98"/>
      <c r="E71" s="41">
        <v>9780325160313</v>
      </c>
      <c r="F71" s="25">
        <v>75.400000000000006</v>
      </c>
      <c r="G71" s="23"/>
      <c r="H71" s="28">
        <f t="shared" si="11"/>
        <v>0</v>
      </c>
    </row>
    <row r="72" spans="1:8" s="5" customFormat="1" ht="28.5" customHeight="1" x14ac:dyDescent="0.35">
      <c r="A72" s="96" t="s">
        <v>67</v>
      </c>
      <c r="B72" s="97"/>
      <c r="C72" s="97"/>
      <c r="D72" s="98"/>
      <c r="E72" s="41">
        <v>9780325137568</v>
      </c>
      <c r="F72" s="25">
        <v>36.5</v>
      </c>
      <c r="G72" s="23"/>
      <c r="H72" s="28">
        <f t="shared" si="11"/>
        <v>0</v>
      </c>
    </row>
    <row r="73" spans="1:8" s="5" customFormat="1" ht="27" customHeight="1" x14ac:dyDescent="0.35">
      <c r="A73" s="77" t="s">
        <v>100</v>
      </c>
      <c r="B73" s="69"/>
      <c r="C73" s="69"/>
      <c r="D73" s="70"/>
      <c r="E73" s="42" t="s">
        <v>28</v>
      </c>
      <c r="F73" s="43">
        <v>164.75</v>
      </c>
      <c r="G73" s="44"/>
      <c r="H73" s="39">
        <f>G73*F73</f>
        <v>0</v>
      </c>
    </row>
    <row r="74" spans="1:8" s="5" customFormat="1" ht="27" customHeight="1" x14ac:dyDescent="0.35">
      <c r="A74" s="77" t="s">
        <v>101</v>
      </c>
      <c r="B74" s="69"/>
      <c r="C74" s="69"/>
      <c r="D74" s="70"/>
      <c r="E74" s="42" t="s">
        <v>29</v>
      </c>
      <c r="F74" s="43">
        <v>27</v>
      </c>
      <c r="G74" s="44"/>
      <c r="H74" s="39">
        <f t="shared" ref="H74:H81" si="12">G74*F74</f>
        <v>0</v>
      </c>
    </row>
    <row r="75" spans="1:8" s="5" customFormat="1" ht="28" customHeight="1" x14ac:dyDescent="0.35">
      <c r="A75" s="77" t="s">
        <v>102</v>
      </c>
      <c r="B75" s="69"/>
      <c r="C75" s="69"/>
      <c r="D75" s="70"/>
      <c r="E75" s="42" t="s">
        <v>30</v>
      </c>
      <c r="F75" s="43">
        <v>88.25</v>
      </c>
      <c r="G75" s="44"/>
      <c r="H75" s="39">
        <f t="shared" si="12"/>
        <v>0</v>
      </c>
    </row>
    <row r="76" spans="1:8" s="5" customFormat="1" ht="45" customHeight="1" x14ac:dyDescent="0.35">
      <c r="A76" s="77" t="s">
        <v>103</v>
      </c>
      <c r="B76" s="69"/>
      <c r="C76" s="69"/>
      <c r="D76" s="70"/>
      <c r="E76" s="42" t="s">
        <v>104</v>
      </c>
      <c r="F76" s="43">
        <v>80</v>
      </c>
      <c r="G76" s="44"/>
      <c r="H76" s="39">
        <f t="shared" si="12"/>
        <v>0</v>
      </c>
    </row>
    <row r="77" spans="1:8" s="5" customFormat="1" ht="27" customHeight="1" x14ac:dyDescent="0.35">
      <c r="A77" s="77" t="s">
        <v>105</v>
      </c>
      <c r="B77" s="69"/>
      <c r="C77" s="69"/>
      <c r="D77" s="70"/>
      <c r="E77" s="42" t="s">
        <v>31</v>
      </c>
      <c r="F77" s="45">
        <v>69.95</v>
      </c>
      <c r="G77" s="44"/>
      <c r="H77" s="39">
        <f t="shared" si="12"/>
        <v>0</v>
      </c>
    </row>
    <row r="78" spans="1:8" s="5" customFormat="1" ht="26" customHeight="1" x14ac:dyDescent="0.35">
      <c r="A78" s="77" t="s">
        <v>106</v>
      </c>
      <c r="B78" s="69"/>
      <c r="C78" s="69"/>
      <c r="D78" s="70"/>
      <c r="E78" s="46" t="s">
        <v>32</v>
      </c>
      <c r="F78" s="45">
        <v>84</v>
      </c>
      <c r="G78" s="44"/>
      <c r="H78" s="39">
        <f t="shared" si="12"/>
        <v>0</v>
      </c>
    </row>
    <row r="79" spans="1:8" s="5" customFormat="1" ht="26" customHeight="1" x14ac:dyDescent="0.35">
      <c r="A79" s="77" t="s">
        <v>107</v>
      </c>
      <c r="B79" s="69"/>
      <c r="C79" s="69"/>
      <c r="D79" s="70"/>
      <c r="E79" s="18">
        <v>9780135778296</v>
      </c>
      <c r="F79" s="45">
        <v>125.99</v>
      </c>
      <c r="G79" s="44"/>
      <c r="H79" s="39">
        <f t="shared" si="12"/>
        <v>0</v>
      </c>
    </row>
    <row r="80" spans="1:8" s="5" customFormat="1" ht="27" customHeight="1" x14ac:dyDescent="0.35">
      <c r="A80" s="77" t="s">
        <v>108</v>
      </c>
      <c r="B80" s="69"/>
      <c r="C80" s="69"/>
      <c r="D80" s="70"/>
      <c r="E80" s="18">
        <v>9780321756152</v>
      </c>
      <c r="F80" s="45">
        <v>67.5</v>
      </c>
      <c r="G80" s="44"/>
      <c r="H80" s="39">
        <f t="shared" si="12"/>
        <v>0</v>
      </c>
    </row>
    <row r="81" spans="1:8" s="5" customFormat="1" ht="27" customHeight="1" x14ac:dyDescent="0.35">
      <c r="A81" s="77" t="s">
        <v>109</v>
      </c>
      <c r="B81" s="69"/>
      <c r="C81" s="69"/>
      <c r="D81" s="70"/>
      <c r="E81" s="18">
        <v>9780134153483</v>
      </c>
      <c r="F81" s="33">
        <v>69.5</v>
      </c>
      <c r="G81" s="44"/>
      <c r="H81" s="39">
        <f t="shared" si="12"/>
        <v>0</v>
      </c>
    </row>
    <row r="82" spans="1:8" s="5" customFormat="1" ht="47.5" customHeight="1" x14ac:dyDescent="0.35">
      <c r="A82" s="100" t="s">
        <v>22</v>
      </c>
      <c r="B82" s="100"/>
      <c r="C82" s="100"/>
      <c r="D82" s="100"/>
      <c r="E82" s="100"/>
      <c r="F82" s="100"/>
      <c r="G82" s="100"/>
      <c r="H82" s="100"/>
    </row>
    <row r="83" spans="1:8" s="5" customFormat="1" ht="72" customHeight="1" x14ac:dyDescent="0.35">
      <c r="A83" s="99" t="s">
        <v>23</v>
      </c>
      <c r="B83" s="99"/>
      <c r="C83" s="99"/>
      <c r="D83" s="99"/>
      <c r="E83" s="40">
        <v>9780135439159</v>
      </c>
      <c r="F83" s="33">
        <v>550</v>
      </c>
      <c r="G83" s="47"/>
      <c r="H83" s="39">
        <f t="shared" ref="H83:H87" si="13">G83*F83</f>
        <v>0</v>
      </c>
    </row>
    <row r="84" spans="1:8" s="5" customFormat="1" ht="90.5" customHeight="1" x14ac:dyDescent="0.35">
      <c r="A84" s="99" t="s">
        <v>24</v>
      </c>
      <c r="B84" s="99"/>
      <c r="C84" s="99"/>
      <c r="D84" s="99"/>
      <c r="E84" s="40">
        <v>9780135889053</v>
      </c>
      <c r="F84" s="33">
        <v>1100</v>
      </c>
      <c r="G84" s="47"/>
      <c r="H84" s="39">
        <f t="shared" si="13"/>
        <v>0</v>
      </c>
    </row>
    <row r="85" spans="1:8" s="5" customFormat="1" ht="68.5" customHeight="1" x14ac:dyDescent="0.35">
      <c r="A85" s="99" t="s">
        <v>25</v>
      </c>
      <c r="B85" s="99"/>
      <c r="C85" s="99"/>
      <c r="D85" s="99"/>
      <c r="E85" s="40">
        <v>9780135439388</v>
      </c>
      <c r="F85" s="33">
        <v>3200</v>
      </c>
      <c r="G85" s="31"/>
      <c r="H85" s="39">
        <f t="shared" si="13"/>
        <v>0</v>
      </c>
    </row>
    <row r="86" spans="1:8" s="5" customFormat="1" ht="67" customHeight="1" x14ac:dyDescent="0.35">
      <c r="A86" s="99" t="s">
        <v>26</v>
      </c>
      <c r="B86" s="99"/>
      <c r="C86" s="99"/>
      <c r="D86" s="99"/>
      <c r="E86" s="40">
        <v>9780136580379</v>
      </c>
      <c r="F86" s="33">
        <v>6400</v>
      </c>
      <c r="G86" s="31"/>
      <c r="H86" s="39">
        <f t="shared" si="13"/>
        <v>0</v>
      </c>
    </row>
    <row r="87" spans="1:8" s="5" customFormat="1" ht="93" customHeight="1" x14ac:dyDescent="0.35">
      <c r="A87" s="99" t="s">
        <v>27</v>
      </c>
      <c r="B87" s="99"/>
      <c r="C87" s="99"/>
      <c r="D87" s="99"/>
      <c r="E87" s="40">
        <v>9780135439128</v>
      </c>
      <c r="F87" s="33">
        <v>1100</v>
      </c>
      <c r="G87" s="47"/>
      <c r="H87" s="39">
        <f t="shared" si="13"/>
        <v>0</v>
      </c>
    </row>
    <row r="88" spans="1:8" s="5" customFormat="1" ht="189.5" customHeight="1" x14ac:dyDescent="0.35">
      <c r="A88" s="72" t="s">
        <v>33</v>
      </c>
      <c r="B88" s="72"/>
      <c r="C88" s="72"/>
      <c r="D88" s="72"/>
      <c r="E88" s="46" t="s">
        <v>34</v>
      </c>
      <c r="F88" s="45">
        <v>2100</v>
      </c>
      <c r="G88" s="40"/>
      <c r="H88" s="32">
        <f>G88*F88</f>
        <v>0</v>
      </c>
    </row>
    <row r="89" spans="1:8" s="5" customFormat="1" ht="139.5" customHeight="1" x14ac:dyDescent="0.35">
      <c r="A89" s="72" t="s">
        <v>35</v>
      </c>
      <c r="B89" s="72"/>
      <c r="C89" s="72"/>
      <c r="D89" s="72"/>
      <c r="E89" s="46" t="s">
        <v>36</v>
      </c>
      <c r="F89" s="45">
        <v>4200</v>
      </c>
      <c r="G89" s="40"/>
      <c r="H89" s="32">
        <f t="shared" ref="H89:H91" si="14">G89*F89</f>
        <v>0</v>
      </c>
    </row>
    <row r="90" spans="1:8" s="5" customFormat="1" ht="142.5" customHeight="1" x14ac:dyDescent="0.35">
      <c r="A90" s="72" t="s">
        <v>37</v>
      </c>
      <c r="B90" s="72"/>
      <c r="C90" s="72"/>
      <c r="D90" s="72"/>
      <c r="E90" s="46" t="s">
        <v>38</v>
      </c>
      <c r="F90" s="45">
        <v>4000</v>
      </c>
      <c r="G90" s="40"/>
      <c r="H90" s="32">
        <f t="shared" si="14"/>
        <v>0</v>
      </c>
    </row>
    <row r="91" spans="1:8" s="5" customFormat="1" ht="135" customHeight="1" x14ac:dyDescent="0.35">
      <c r="A91" s="72" t="s">
        <v>42</v>
      </c>
      <c r="B91" s="72"/>
      <c r="C91" s="72"/>
      <c r="D91" s="72"/>
      <c r="E91" s="46" t="s">
        <v>39</v>
      </c>
      <c r="F91" s="45">
        <v>3500</v>
      </c>
      <c r="G91" s="40"/>
      <c r="H91" s="32">
        <f t="shared" si="14"/>
        <v>0</v>
      </c>
    </row>
    <row r="92" spans="1:8" s="5" customFormat="1" ht="24" customHeight="1" x14ac:dyDescent="0.35">
      <c r="A92" s="48"/>
      <c r="B92" s="48"/>
      <c r="C92" s="48"/>
      <c r="D92" s="49"/>
      <c r="E92" s="50"/>
      <c r="F92" s="51"/>
      <c r="G92" s="52" t="s">
        <v>40</v>
      </c>
      <c r="H92" s="53">
        <f>SUM(H15:H91)</f>
        <v>0</v>
      </c>
    </row>
    <row r="93" spans="1:8" s="5" customFormat="1" ht="22.75" customHeight="1" x14ac:dyDescent="0.35">
      <c r="A93" s="48"/>
      <c r="B93" s="48"/>
      <c r="C93" s="48"/>
      <c r="D93" s="54"/>
      <c r="E93" s="55"/>
      <c r="F93" s="51"/>
      <c r="G93" s="56" t="s">
        <v>41</v>
      </c>
      <c r="H93" s="57">
        <f>H92*0.05</f>
        <v>0</v>
      </c>
    </row>
    <row r="94" spans="1:8" s="5" customFormat="1" ht="22.75" customHeight="1" x14ac:dyDescent="0.35">
      <c r="A94" s="48"/>
      <c r="B94" s="48"/>
      <c r="C94" s="48"/>
      <c r="D94" s="58"/>
      <c r="E94" s="59"/>
      <c r="F94" s="51"/>
      <c r="G94" s="60" t="s">
        <v>45</v>
      </c>
      <c r="H94" s="57">
        <f>H92*0.07</f>
        <v>0</v>
      </c>
    </row>
    <row r="95" spans="1:8" s="5" customFormat="1" ht="22.75" customHeight="1" x14ac:dyDescent="0.85">
      <c r="A95" s="48"/>
      <c r="B95" s="48"/>
      <c r="C95" s="48"/>
      <c r="D95" s="50"/>
      <c r="E95" s="61"/>
      <c r="F95" s="61"/>
      <c r="G95" s="62" t="s">
        <v>44</v>
      </c>
      <c r="H95" s="57">
        <f>SUM(H92:H94)</f>
        <v>0</v>
      </c>
    </row>
    <row r="96" spans="1:8" s="5" customFormat="1" ht="18" customHeight="1" x14ac:dyDescent="0.35">
      <c r="A96" s="48"/>
      <c r="B96" s="51"/>
      <c r="C96" s="51"/>
      <c r="D96" s="63"/>
      <c r="E96" s="63"/>
      <c r="F96" s="63"/>
      <c r="G96" s="63"/>
      <c r="H96" s="64" t="s">
        <v>43</v>
      </c>
    </row>
    <row r="97" spans="1:8" s="5" customFormat="1" ht="18" customHeight="1" x14ac:dyDescent="0.35">
      <c r="A97" s="48"/>
      <c r="B97" s="51"/>
      <c r="C97" s="51"/>
      <c r="D97" s="65"/>
      <c r="E97" s="65"/>
      <c r="F97" s="65"/>
      <c r="G97" s="65"/>
      <c r="H97" s="64" t="s">
        <v>75</v>
      </c>
    </row>
    <row r="98" spans="1:8" s="5" customFormat="1" ht="18" customHeight="1" x14ac:dyDescent="0.35">
      <c r="A98" s="48"/>
      <c r="B98" s="48"/>
      <c r="C98" s="51"/>
      <c r="D98" s="65"/>
      <c r="E98" s="65"/>
      <c r="F98" s="65"/>
      <c r="G98" s="65"/>
      <c r="H98" s="64" t="s">
        <v>76</v>
      </c>
    </row>
  </sheetData>
  <mergeCells count="99">
    <mergeCell ref="A25:D25"/>
    <mergeCell ref="A35:D35"/>
    <mergeCell ref="A17:H17"/>
    <mergeCell ref="A19:D19"/>
    <mergeCell ref="A20:H20"/>
    <mergeCell ref="A21:D21"/>
    <mergeCell ref="A22:D22"/>
    <mergeCell ref="A26:D26"/>
    <mergeCell ref="A29:D29"/>
    <mergeCell ref="A34:D34"/>
    <mergeCell ref="A43:D43"/>
    <mergeCell ref="A37:H37"/>
    <mergeCell ref="A40:D40"/>
    <mergeCell ref="A42:D42"/>
    <mergeCell ref="A41:D41"/>
    <mergeCell ref="A68:H68"/>
    <mergeCell ref="A53:D53"/>
    <mergeCell ref="A54:D54"/>
    <mergeCell ref="A58:D58"/>
    <mergeCell ref="A59:D59"/>
    <mergeCell ref="A61:D61"/>
    <mergeCell ref="A62:D62"/>
    <mergeCell ref="A63:D63"/>
    <mergeCell ref="A64:H64"/>
    <mergeCell ref="A65:D65"/>
    <mergeCell ref="A66:D66"/>
    <mergeCell ref="A67:D67"/>
    <mergeCell ref="A12:C12"/>
    <mergeCell ref="D11:H11"/>
    <mergeCell ref="D12:H12"/>
    <mergeCell ref="D9:H9"/>
    <mergeCell ref="D10:H10"/>
    <mergeCell ref="A89:D89"/>
    <mergeCell ref="A90:D90"/>
    <mergeCell ref="A91:D91"/>
    <mergeCell ref="A2:H2"/>
    <mergeCell ref="A3:H3"/>
    <mergeCell ref="A6:C6"/>
    <mergeCell ref="A7:C7"/>
    <mergeCell ref="A8:C8"/>
    <mergeCell ref="D6:H6"/>
    <mergeCell ref="D7:H7"/>
    <mergeCell ref="D8:H8"/>
    <mergeCell ref="A30:D30"/>
    <mergeCell ref="A39:D39"/>
    <mergeCell ref="A78:D78"/>
    <mergeCell ref="A70:D70"/>
    <mergeCell ref="A74:D74"/>
    <mergeCell ref="A88:D88"/>
    <mergeCell ref="A79:D79"/>
    <mergeCell ref="A80:D80"/>
    <mergeCell ref="A81:D81"/>
    <mergeCell ref="A83:D83"/>
    <mergeCell ref="A84:D84"/>
    <mergeCell ref="A85:D85"/>
    <mergeCell ref="A86:D86"/>
    <mergeCell ref="A87:D87"/>
    <mergeCell ref="A82:H82"/>
    <mergeCell ref="A77:D77"/>
    <mergeCell ref="A24:D24"/>
    <mergeCell ref="A28:D28"/>
    <mergeCell ref="A33:D33"/>
    <mergeCell ref="A38:D38"/>
    <mergeCell ref="A27:H27"/>
    <mergeCell ref="A31:D31"/>
    <mergeCell ref="A32:H32"/>
    <mergeCell ref="A36:D36"/>
    <mergeCell ref="A75:D75"/>
    <mergeCell ref="A76:D76"/>
    <mergeCell ref="A71:D71"/>
    <mergeCell ref="A72:D72"/>
    <mergeCell ref="A69:D69"/>
    <mergeCell ref="A44:H44"/>
    <mergeCell ref="A48:D48"/>
    <mergeCell ref="A45:D45"/>
    <mergeCell ref="A47:D47"/>
    <mergeCell ref="A1:H1"/>
    <mergeCell ref="A73:D73"/>
    <mergeCell ref="A18:D18"/>
    <mergeCell ref="A23:H23"/>
    <mergeCell ref="A14:H14"/>
    <mergeCell ref="A15:D15"/>
    <mergeCell ref="A16:D16"/>
    <mergeCell ref="A13:D13"/>
    <mergeCell ref="A4:H4"/>
    <mergeCell ref="D5:H5"/>
    <mergeCell ref="A5:C5"/>
    <mergeCell ref="A9:C9"/>
    <mergeCell ref="A10:C10"/>
    <mergeCell ref="A11:C11"/>
    <mergeCell ref="A46:D46"/>
    <mergeCell ref="A51:D51"/>
    <mergeCell ref="A52:D52"/>
    <mergeCell ref="A57:D57"/>
    <mergeCell ref="A60:H60"/>
    <mergeCell ref="A49:H49"/>
    <mergeCell ref="A50:D50"/>
    <mergeCell ref="A55:H55"/>
    <mergeCell ref="A56:D56"/>
  </mergeCells>
  <phoneticPr fontId="3" type="noConversion"/>
  <pageMargins left="0.70866141732283472" right="0.70866141732283472" top="0.74803149606299213" bottom="0.74803149606299213" header="0.31496062992125984" footer="0.31496062992125984"/>
  <pageSetup scale="53" fitToHeight="0" orientation="portrait" horizontalDpi="1200" verticalDpi="1200" copies="3" r:id="rId1"/>
  <rowBreaks count="3" manualBreakCount="3">
    <brk id="31" max="7" man="1"/>
    <brk id="67" max="7" man="1"/>
    <brk id="87"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3.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Melina Sanchez-Caba</cp:lastModifiedBy>
  <cp:revision/>
  <cp:lastPrinted>2026-02-23T16:04:15Z</cp:lastPrinted>
  <dcterms:created xsi:type="dcterms:W3CDTF">2017-02-07T03:44:06Z</dcterms:created>
  <dcterms:modified xsi:type="dcterms:W3CDTF">2026-04-10T13:50:27Z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