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61F99479-53B4-4999-8AB7-02B42136ADF5}" xr6:coauthVersionLast="47" xr6:coauthVersionMax="47" xr10:uidLastSave="{00000000-0000-0000-0000-000000000000}"/>
  <bookViews>
    <workbookView xWindow="7630" yWindow="70" windowWidth="11250" windowHeight="11220" xr2:uid="{00000000-000D-0000-FFFF-FFFF00000000}"/>
  </bookViews>
  <sheets>
    <sheet name="Accounting" sheetId="2" r:id="rId1"/>
  </sheets>
  <definedNames>
    <definedName name="_xlnm.Print_Area" localSheetId="0">Accounting!$A$1:$F$35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" l="1"/>
  <c r="F19" i="2"/>
  <c r="F18" i="2"/>
  <c r="F17" i="2"/>
  <c r="F16" i="2"/>
  <c r="F15" i="2"/>
  <c r="F25" i="2"/>
  <c r="F23" i="2"/>
  <c r="F24" i="2"/>
  <c r="F26" i="2"/>
  <c r="F27" i="2"/>
  <c r="F22" i="2"/>
  <c r="F28" i="2" l="1"/>
  <c r="F29" i="2" s="1"/>
  <c r="F30" i="2" l="1"/>
  <c r="F31" i="2" s="1"/>
</calcChain>
</file>

<file path=xl/sharedStrings.xml><?xml version="1.0" encoding="utf-8"?>
<sst xmlns="http://schemas.openxmlformats.org/spreadsheetml/2006/main" count="44" uniqueCount="37">
  <si>
    <t>QTY</t>
  </si>
  <si>
    <t>TOTAL</t>
  </si>
  <si>
    <t>P.O. #:</t>
  </si>
  <si>
    <t>Shipping Address:</t>
  </si>
  <si>
    <t>School:</t>
  </si>
  <si>
    <t>Billing Address (if different from shipping):</t>
  </si>
  <si>
    <t>Attn:</t>
  </si>
  <si>
    <t>Address:</t>
  </si>
  <si>
    <t>City/Prov:</t>
  </si>
  <si>
    <t>Postal Code:</t>
  </si>
  <si>
    <t>Phone:</t>
  </si>
  <si>
    <t>NET PRICE</t>
  </si>
  <si>
    <t>G.S.T.  (5%)</t>
  </si>
  <si>
    <t>**Please note, we no longer accept credit card payment information by email, fax or letter mail.</t>
  </si>
  <si>
    <t>TITLE</t>
  </si>
  <si>
    <t>Accounting 1, 7th Edition</t>
  </si>
  <si>
    <t>Student Book (Print)</t>
  </si>
  <si>
    <t>Student Workbook (Consumable)</t>
  </si>
  <si>
    <t>TestGen, Extra Practice and Testbank</t>
  </si>
  <si>
    <t xml:space="preserve">*Taxes may vary depending on province. Order total above is for estimation purposes only. Final total will be calculated on  your invoice. </t>
  </si>
  <si>
    <t>Digital Registration e-mail address:</t>
  </si>
  <si>
    <t>School/District:</t>
  </si>
  <si>
    <t>Postal Code</t>
  </si>
  <si>
    <t>Order Sub Total</t>
  </si>
  <si>
    <t>Shipping (7%)</t>
  </si>
  <si>
    <t>Estimated Final Total</t>
  </si>
  <si>
    <t>School Division ● Email: school_inquiries@pearsoned.com ● Tel: 1-800-361-6128 ● www.pearsoncanadaschool.com</t>
  </si>
  <si>
    <t>Minimum shipping charges apply, depending on your location. Prices subject to change.</t>
  </si>
  <si>
    <t>Teacher Resource eText (3 year access - per teacher)</t>
  </si>
  <si>
    <t>Student eText (1 year access - per student)</t>
  </si>
  <si>
    <t>Teacher Resource eText (1 year access - per teacher)</t>
  </si>
  <si>
    <t>Accounting</t>
  </si>
  <si>
    <t>2026-2027 Order Form</t>
  </si>
  <si>
    <t>Principles of Accounting, 4th Edition</t>
  </si>
  <si>
    <t>Study Guide and Working Papers (Consumable)</t>
  </si>
  <si>
    <t xml:space="preserve">Teacher Resource eGuide (1 year access - per teacher) </t>
  </si>
  <si>
    <t xml:space="preserve">Teacher Resource eGuide (3 year access - per teacher)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</si>
</sst>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5" formatCode="0000000000"/>
    <numFmt numFmtId="166" formatCode="&quot;$&quot;#,##0.00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22"/>
      <name val="Arial"/>
      <family val="2"/>
    </font>
    <font>
      <sz val="16"/>
      <color indexed="9"/>
      <name val="Arial"/>
      <family val="2"/>
    </font>
    <font>
      <b/>
      <sz val="16"/>
      <name val="Plus Jakarta Sans"/>
    </font>
    <font>
      <b/>
      <sz val="16"/>
      <color indexed="9"/>
      <name val="Plus Jakarta Sans"/>
    </font>
    <font>
      <sz val="9"/>
      <name val="Plus Jakarta Sans"/>
    </font>
    <font>
      <b/>
      <sz val="9"/>
      <name val="Plus Jakarta Sans"/>
    </font>
    <font>
      <b/>
      <sz val="9"/>
      <color indexed="9"/>
      <name val="Plus Jakarta Sans"/>
    </font>
    <font>
      <sz val="9"/>
      <color theme="1"/>
      <name val="Plus Jakarta Sans"/>
    </font>
    <font>
      <sz val="11"/>
      <color theme="1"/>
      <name val="Plus Jakarta Sans"/>
    </font>
    <font>
      <sz val="8"/>
      <color rgb="FF000000"/>
      <name val="Plus Jakarta Sans"/>
    </font>
    <font>
      <b/>
      <sz val="18"/>
      <color theme="1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/>
  </cellStyleXfs>
  <cellXfs count="6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2" borderId="0" xfId="0" applyFont="1" applyFill="1"/>
    <xf numFmtId="0" fontId="8" fillId="2" borderId="1" xfId="0" applyFont="1" applyFill="1" applyBorder="1"/>
    <xf numFmtId="0" fontId="11" fillId="0" borderId="7" xfId="0" applyFont="1" applyBorder="1" applyAlignment="1">
      <alignment vertical="center"/>
    </xf>
    <xf numFmtId="0" fontId="14" fillId="0" borderId="3" xfId="0" applyFont="1" applyBorder="1"/>
    <xf numFmtId="1" fontId="11" fillId="0" borderId="7" xfId="0" applyNumberFormat="1" applyFont="1" applyBorder="1" applyAlignment="1">
      <alignment horizontal="center" wrapText="1"/>
    </xf>
    <xf numFmtId="166" fontId="14" fillId="0" borderId="4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44" fontId="14" fillId="0" borderId="4" xfId="0" applyNumberFormat="1" applyFont="1" applyBorder="1"/>
    <xf numFmtId="0" fontId="11" fillId="0" borderId="7" xfId="0" applyFont="1" applyBorder="1"/>
    <xf numFmtId="1" fontId="14" fillId="0" borderId="7" xfId="0" applyNumberFormat="1" applyFont="1" applyBorder="1" applyAlignment="1">
      <alignment horizontal="center"/>
    </xf>
    <xf numFmtId="166" fontId="14" fillId="0" borderId="4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" fontId="12" fillId="0" borderId="0" xfId="2" applyNumberFormat="1" applyFont="1" applyAlignment="1">
      <alignment horizontal="right"/>
    </xf>
    <xf numFmtId="164" fontId="11" fillId="0" borderId="4" xfId="1" applyNumberFormat="1" applyFont="1" applyFill="1" applyBorder="1" applyAlignment="1" applyProtection="1">
      <alignment horizontal="center" vertical="center"/>
    </xf>
    <xf numFmtId="0" fontId="11" fillId="0" borderId="0" xfId="0" applyFont="1" applyProtection="1">
      <protection locked="0"/>
    </xf>
    <xf numFmtId="0" fontId="11" fillId="0" borderId="0" xfId="0" applyFont="1"/>
    <xf numFmtId="4" fontId="11" fillId="0" borderId="0" xfId="0" applyNumberFormat="1" applyFont="1" applyAlignment="1">
      <alignment horizontal="right" vertical="center" wrapText="1"/>
    </xf>
    <xf numFmtId="166" fontId="11" fillId="0" borderId="0" xfId="0" applyNumberFormat="1" applyFont="1" applyAlignment="1">
      <alignment horizontal="right" vertical="center" wrapText="1"/>
    </xf>
    <xf numFmtId="1" fontId="11" fillId="0" borderId="0" xfId="2" applyNumberFormat="1" applyFont="1" applyAlignment="1">
      <alignment horizontal="right"/>
    </xf>
    <xf numFmtId="44" fontId="11" fillId="0" borderId="5" xfId="1" applyFont="1" applyFill="1" applyBorder="1" applyAlignment="1" applyProtection="1">
      <alignment vertical="center"/>
    </xf>
    <xf numFmtId="164" fontId="11" fillId="0" borderId="5" xfId="1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15" fillId="0" borderId="0" xfId="0" applyFont="1"/>
    <xf numFmtId="166" fontId="15" fillId="0" borderId="0" xfId="0" applyNumberFormat="1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right" vertical="top" readingOrder="1"/>
    </xf>
    <xf numFmtId="0" fontId="11" fillId="0" borderId="5" xfId="0" applyFont="1" applyBorder="1" applyAlignment="1">
      <alignment horizontal="left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left" vertical="center"/>
    </xf>
    <xf numFmtId="0" fontId="11" fillId="0" borderId="7" xfId="0" applyFont="1" applyBorder="1"/>
    <xf numFmtId="0" fontId="11" fillId="0" borderId="6" xfId="0" applyFont="1" applyBorder="1"/>
    <xf numFmtId="165" fontId="11" fillId="0" borderId="5" xfId="0" applyNumberFormat="1" applyFont="1" applyBorder="1" applyAlignment="1" applyProtection="1">
      <alignment horizontal="left" wrapText="1"/>
      <protection locked="0"/>
    </xf>
    <xf numFmtId="165" fontId="11" fillId="0" borderId="5" xfId="0" applyNumberFormat="1" applyFont="1" applyBorder="1" applyAlignment="1">
      <alignment horizontal="left"/>
    </xf>
    <xf numFmtId="0" fontId="11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7" fillId="0" borderId="0" xfId="0" applyFont="1" applyFill="1" applyAlignment="1">
      <alignment horizontal="center"/>
    </xf>
    <xf numFmtId="0" fontId="14" fillId="0" borderId="3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3" fillId="4" borderId="8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166" fontId="13" fillId="4" borderId="4" xfId="1" applyNumberFormat="1" applyFont="1" applyFill="1" applyBorder="1" applyAlignment="1" applyProtection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/>
    </xf>
    <xf numFmtId="165" fontId="12" fillId="3" borderId="5" xfId="0" applyNumberFormat="1" applyFont="1" applyFill="1" applyBorder="1" applyAlignment="1">
      <alignment horizontal="left"/>
    </xf>
    <xf numFmtId="1" fontId="11" fillId="0" borderId="7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3" xfId="2" xr:uid="{0BF87F09-9381-4FB6-B987-7E0E64B8E2E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pearsoncanadaschoo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27</xdr:row>
      <xdr:rowOff>83127</xdr:rowOff>
    </xdr:from>
    <xdr:to>
      <xdr:col>1</xdr:col>
      <xdr:colOff>2053810</xdr:colOff>
      <xdr:row>31</xdr:row>
      <xdr:rowOff>75570</xdr:rowOff>
    </xdr:to>
    <xdr:sp macro="" textlink="">
      <xdr:nvSpPr>
        <xdr:cNvPr id="7" name="TextBox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85124-8F01-4FE0-B77F-6E45C65B0E7B}"/>
            </a:ext>
          </a:extLst>
        </xdr:cNvPr>
        <xdr:cNvSpPr txBox="1"/>
      </xdr:nvSpPr>
      <xdr:spPr>
        <a:xfrm>
          <a:off x="114300" y="4738255"/>
          <a:ext cx="3622838" cy="97957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50801</xdr:colOff>
      <xdr:row>0</xdr:row>
      <xdr:rowOff>50801</xdr:rowOff>
    </xdr:from>
    <xdr:to>
      <xdr:col>0</xdr:col>
      <xdr:colOff>1155701</xdr:colOff>
      <xdr:row>0</xdr:row>
      <xdr:rowOff>459970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90ED70-F62F-5B54-14E0-4BD6EAE80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50801"/>
          <a:ext cx="1104900" cy="40916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159</xdr:col>
      <xdr:colOff>495300</xdr:colOff>
      <xdr:row>151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98C453-2274-5C8E-1835-F09BE793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0250" y="4483100"/>
          <a:ext cx="95707200" cy="3544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5"/>
  <sheetViews>
    <sheetView showGridLines="0" tabSelected="1" topLeftCell="A11" zoomScaleNormal="100" zoomScaleSheetLayoutView="80" workbookViewId="0">
      <selection activeCell="A13" sqref="A13:B13"/>
    </sheetView>
  </sheetViews>
  <sheetFormatPr defaultColWidth="8.90625" defaultRowHeight="22.5" x14ac:dyDescent="0.8"/>
  <cols>
    <col min="1" max="1" width="22.453125" style="34" customWidth="1"/>
    <col min="2" max="2" width="31.54296875" style="34" customWidth="1"/>
    <col min="3" max="3" width="15" style="34" customWidth="1"/>
    <col min="4" max="4" width="11.90625" style="35" customWidth="1"/>
    <col min="5" max="5" width="8" style="34" customWidth="1"/>
    <col min="6" max="6" width="18" style="34" customWidth="1"/>
    <col min="7" max="16384" width="8.90625" style="1"/>
  </cols>
  <sheetData>
    <row r="1" spans="1:41" s="6" customFormat="1" ht="53" customHeight="1" x14ac:dyDescent="1.25">
      <c r="A1" s="49" t="s">
        <v>31</v>
      </c>
      <c r="B1" s="49"/>
      <c r="C1" s="49"/>
      <c r="D1" s="49"/>
      <c r="E1" s="49"/>
      <c r="F1" s="49"/>
    </row>
    <row r="2" spans="1:41" s="8" customFormat="1" ht="32.25" customHeight="1" x14ac:dyDescent="0.4">
      <c r="A2" s="39" t="s">
        <v>32</v>
      </c>
      <c r="B2" s="40"/>
      <c r="C2" s="40"/>
      <c r="D2" s="40"/>
      <c r="E2" s="40"/>
      <c r="F2" s="4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s="2" customFormat="1" ht="16" customHeight="1" x14ac:dyDescent="0.25">
      <c r="A3" s="41" t="s">
        <v>26</v>
      </c>
      <c r="B3" s="41"/>
      <c r="C3" s="41"/>
      <c r="D3" s="41"/>
      <c r="E3" s="41"/>
      <c r="F3" s="41"/>
    </row>
    <row r="4" spans="1:41" s="2" customFormat="1" ht="16" customHeight="1" x14ac:dyDescent="0.6">
      <c r="A4" s="38" t="s">
        <v>2</v>
      </c>
      <c r="B4" s="38"/>
      <c r="C4" s="38"/>
      <c r="D4" s="38"/>
      <c r="E4" s="38"/>
      <c r="F4" s="38"/>
    </row>
    <row r="5" spans="1:41" s="2" customFormat="1" ht="16" customHeight="1" x14ac:dyDescent="0.6">
      <c r="A5" s="63" t="s">
        <v>3</v>
      </c>
      <c r="B5" s="63"/>
      <c r="C5" s="64" t="s">
        <v>5</v>
      </c>
      <c r="D5" s="64"/>
      <c r="E5" s="64"/>
      <c r="F5" s="64"/>
    </row>
    <row r="6" spans="1:41" s="2" customFormat="1" ht="16" customHeight="1" x14ac:dyDescent="0.6">
      <c r="A6" s="38" t="s">
        <v>4</v>
      </c>
      <c r="B6" s="38"/>
      <c r="C6" s="46" t="s">
        <v>21</v>
      </c>
      <c r="D6" s="46"/>
      <c r="E6" s="46"/>
      <c r="F6" s="46"/>
    </row>
    <row r="7" spans="1:41" s="2" customFormat="1" ht="16" customHeight="1" x14ac:dyDescent="0.6">
      <c r="A7" s="38" t="s">
        <v>6</v>
      </c>
      <c r="B7" s="38"/>
      <c r="C7" s="45" t="s">
        <v>6</v>
      </c>
      <c r="D7" s="45"/>
      <c r="E7" s="45"/>
      <c r="F7" s="45"/>
    </row>
    <row r="8" spans="1:41" s="2" customFormat="1" ht="16" customHeight="1" x14ac:dyDescent="0.6">
      <c r="A8" s="38" t="s">
        <v>7</v>
      </c>
      <c r="B8" s="38"/>
      <c r="C8" s="45" t="s">
        <v>7</v>
      </c>
      <c r="D8" s="45"/>
      <c r="E8" s="45"/>
      <c r="F8" s="45"/>
    </row>
    <row r="9" spans="1:41" s="2" customFormat="1" ht="16" customHeight="1" x14ac:dyDescent="0.6">
      <c r="A9" s="38" t="s">
        <v>8</v>
      </c>
      <c r="B9" s="38"/>
      <c r="C9" s="45" t="s">
        <v>8</v>
      </c>
      <c r="D9" s="45"/>
      <c r="E9" s="45"/>
      <c r="F9" s="45"/>
    </row>
    <row r="10" spans="1:41" s="2" customFormat="1" ht="16" customHeight="1" x14ac:dyDescent="0.6">
      <c r="A10" s="38" t="s">
        <v>9</v>
      </c>
      <c r="B10" s="38"/>
      <c r="C10" s="45" t="s">
        <v>22</v>
      </c>
      <c r="D10" s="45"/>
      <c r="E10" s="45"/>
      <c r="F10" s="45"/>
    </row>
    <row r="11" spans="1:41" s="2" customFormat="1" ht="16" customHeight="1" x14ac:dyDescent="0.6">
      <c r="A11" s="38" t="s">
        <v>10</v>
      </c>
      <c r="B11" s="38"/>
      <c r="C11" s="45" t="s">
        <v>10</v>
      </c>
      <c r="D11" s="45"/>
      <c r="E11" s="45"/>
      <c r="F11" s="45"/>
    </row>
    <row r="12" spans="1:41" s="2" customFormat="1" ht="16" customHeight="1" x14ac:dyDescent="0.25">
      <c r="A12" s="42" t="s">
        <v>20</v>
      </c>
      <c r="B12" s="42"/>
      <c r="C12" s="42"/>
      <c r="D12" s="42"/>
      <c r="E12" s="42"/>
      <c r="F12" s="42"/>
    </row>
    <row r="13" spans="1:41" s="3" customFormat="1" ht="16" customHeight="1" x14ac:dyDescent="0.35">
      <c r="A13" s="59" t="s">
        <v>14</v>
      </c>
      <c r="B13" s="60"/>
      <c r="C13" s="67"/>
      <c r="D13" s="61" t="s">
        <v>11</v>
      </c>
      <c r="E13" s="62" t="s">
        <v>0</v>
      </c>
      <c r="F13" s="62" t="s">
        <v>1</v>
      </c>
    </row>
    <row r="14" spans="1:41" s="3" customFormat="1" ht="24" customHeight="1" x14ac:dyDescent="0.35">
      <c r="A14" s="53" t="s">
        <v>33</v>
      </c>
      <c r="B14" s="54"/>
      <c r="C14" s="54"/>
      <c r="D14" s="54"/>
      <c r="E14" s="54"/>
      <c r="F14" s="55"/>
    </row>
    <row r="15" spans="1:41" s="4" customFormat="1" ht="16" customHeight="1" x14ac:dyDescent="0.6">
      <c r="A15" s="9" t="s">
        <v>16</v>
      </c>
      <c r="B15" s="50"/>
      <c r="C15" s="65">
        <v>9780132667623</v>
      </c>
      <c r="D15" s="12">
        <v>135.75</v>
      </c>
      <c r="E15" s="13"/>
      <c r="F15" s="14">
        <f t="shared" ref="F15" si="0">E15*D15</f>
        <v>0</v>
      </c>
    </row>
    <row r="16" spans="1:41" s="4" customFormat="1" ht="16" customHeight="1" x14ac:dyDescent="0.6">
      <c r="A16" s="47" t="s">
        <v>29</v>
      </c>
      <c r="B16" s="48"/>
      <c r="C16" s="65">
        <v>9780133753653</v>
      </c>
      <c r="D16" s="17">
        <v>16.5</v>
      </c>
      <c r="E16" s="13"/>
      <c r="F16" s="14">
        <f t="shared" ref="F16:F20" si="1">E16*D16</f>
        <v>0</v>
      </c>
    </row>
    <row r="17" spans="1:7" s="4" customFormat="1" ht="16" customHeight="1" x14ac:dyDescent="0.6">
      <c r="A17" s="9" t="s">
        <v>34</v>
      </c>
      <c r="B17" s="50"/>
      <c r="C17" s="66">
        <v>9780132667630</v>
      </c>
      <c r="D17" s="17">
        <v>33.75</v>
      </c>
      <c r="E17" s="13"/>
      <c r="F17" s="14">
        <f t="shared" si="1"/>
        <v>0</v>
      </c>
    </row>
    <row r="18" spans="1:7" s="4" customFormat="1" ht="16" customHeight="1" x14ac:dyDescent="0.6">
      <c r="A18" s="51" t="s">
        <v>35</v>
      </c>
      <c r="B18" s="52"/>
      <c r="C18" s="66">
        <v>9780138228248</v>
      </c>
      <c r="D18" s="17">
        <v>133.5</v>
      </c>
      <c r="E18" s="13"/>
      <c r="F18" s="14">
        <f t="shared" si="1"/>
        <v>0</v>
      </c>
    </row>
    <row r="19" spans="1:7" s="4" customFormat="1" ht="16" customHeight="1" x14ac:dyDescent="0.6">
      <c r="A19" s="51" t="s">
        <v>36</v>
      </c>
      <c r="B19" s="52"/>
      <c r="C19" s="65">
        <v>9780138207199</v>
      </c>
      <c r="D19" s="17">
        <v>381.75</v>
      </c>
      <c r="E19" s="13"/>
      <c r="F19" s="14">
        <f t="shared" si="1"/>
        <v>0</v>
      </c>
    </row>
    <row r="20" spans="1:7" s="4" customFormat="1" ht="16" customHeight="1" x14ac:dyDescent="0.6">
      <c r="A20" s="51" t="s">
        <v>18</v>
      </c>
      <c r="B20" s="52"/>
      <c r="C20" s="65">
        <v>9780132794787</v>
      </c>
      <c r="D20" s="17">
        <v>484.25</v>
      </c>
      <c r="E20" s="13"/>
      <c r="F20" s="14">
        <f t="shared" si="1"/>
        <v>0</v>
      </c>
    </row>
    <row r="21" spans="1:7" s="3" customFormat="1" ht="24" customHeight="1" x14ac:dyDescent="0.35">
      <c r="A21" s="56" t="s">
        <v>15</v>
      </c>
      <c r="B21" s="57"/>
      <c r="C21" s="57"/>
      <c r="D21" s="57"/>
      <c r="E21" s="57"/>
      <c r="F21" s="58"/>
    </row>
    <row r="22" spans="1:7" s="4" customFormat="1" ht="16" customHeight="1" x14ac:dyDescent="0.6">
      <c r="A22" s="9" t="s">
        <v>16</v>
      </c>
      <c r="B22" s="10"/>
      <c r="C22" s="11">
        <v>9780132667647</v>
      </c>
      <c r="D22" s="12">
        <v>135.75</v>
      </c>
      <c r="E22" s="13"/>
      <c r="F22" s="14">
        <f t="shared" ref="F22:F27" si="2">E22*D22</f>
        <v>0</v>
      </c>
    </row>
    <row r="23" spans="1:7" s="4" customFormat="1" ht="16" customHeight="1" x14ac:dyDescent="0.6">
      <c r="A23" s="47" t="s">
        <v>29</v>
      </c>
      <c r="B23" s="48"/>
      <c r="C23" s="11">
        <v>9780133753134</v>
      </c>
      <c r="D23" s="12">
        <v>16.5</v>
      </c>
      <c r="E23" s="13"/>
      <c r="F23" s="14">
        <f t="shared" si="2"/>
        <v>0</v>
      </c>
    </row>
    <row r="24" spans="1:7" s="4" customFormat="1" ht="16" customHeight="1" x14ac:dyDescent="0.6">
      <c r="A24" s="15" t="s">
        <v>17</v>
      </c>
      <c r="B24" s="10"/>
      <c r="C24" s="16">
        <v>9780132667654</v>
      </c>
      <c r="D24" s="17">
        <v>33.75</v>
      </c>
      <c r="E24" s="13"/>
      <c r="F24" s="14">
        <f t="shared" si="2"/>
        <v>0</v>
      </c>
    </row>
    <row r="25" spans="1:7" s="4" customFormat="1" ht="16" customHeight="1" x14ac:dyDescent="0.6">
      <c r="A25" s="43" t="s">
        <v>30</v>
      </c>
      <c r="B25" s="44"/>
      <c r="C25" s="16">
        <v>9780137844647</v>
      </c>
      <c r="D25" s="17">
        <v>133.5</v>
      </c>
      <c r="E25" s="18"/>
      <c r="F25" s="14">
        <f t="shared" si="2"/>
        <v>0</v>
      </c>
      <c r="G25"/>
    </row>
    <row r="26" spans="1:7" s="4" customFormat="1" ht="16" customHeight="1" x14ac:dyDescent="0.6">
      <c r="A26" s="43" t="s">
        <v>28</v>
      </c>
      <c r="B26" s="44"/>
      <c r="C26" s="11">
        <v>9780138206833</v>
      </c>
      <c r="D26" s="17">
        <v>381.75</v>
      </c>
      <c r="E26" s="18"/>
      <c r="F26" s="14">
        <f t="shared" si="2"/>
        <v>0</v>
      </c>
    </row>
    <row r="27" spans="1:7" s="4" customFormat="1" ht="16" customHeight="1" x14ac:dyDescent="0.6">
      <c r="A27" s="43" t="s">
        <v>18</v>
      </c>
      <c r="B27" s="44"/>
      <c r="C27" s="11">
        <v>9780132794770</v>
      </c>
      <c r="D27" s="12">
        <v>484.25</v>
      </c>
      <c r="E27" s="18"/>
      <c r="F27" s="14">
        <f t="shared" si="2"/>
        <v>0</v>
      </c>
    </row>
    <row r="28" spans="1:7" s="5" customFormat="1" ht="16" customHeight="1" x14ac:dyDescent="0.6">
      <c r="A28" s="19"/>
      <c r="B28" s="20"/>
      <c r="C28" s="21"/>
      <c r="D28" s="22"/>
      <c r="E28" s="23" t="s">
        <v>23</v>
      </c>
      <c r="F28" s="24">
        <f>SUM(F22:F27)</f>
        <v>0</v>
      </c>
    </row>
    <row r="29" spans="1:7" s="2" customFormat="1" ht="16" customHeight="1" x14ac:dyDescent="0.6">
      <c r="A29" s="25"/>
      <c r="B29" s="26"/>
      <c r="C29" s="27"/>
      <c r="D29" s="28"/>
      <c r="E29" s="29" t="s">
        <v>12</v>
      </c>
      <c r="F29" s="30">
        <f>F28*0.05</f>
        <v>0</v>
      </c>
    </row>
    <row r="30" spans="1:7" s="2" customFormat="1" ht="16" customHeight="1" x14ac:dyDescent="0.6">
      <c r="A30" s="25"/>
      <c r="B30" s="26"/>
      <c r="C30" s="27"/>
      <c r="D30" s="28"/>
      <c r="E30" s="29" t="s">
        <v>24</v>
      </c>
      <c r="F30" s="31">
        <f>F28*0.07</f>
        <v>0</v>
      </c>
    </row>
    <row r="31" spans="1:7" s="2" customFormat="1" ht="16" customHeight="1" x14ac:dyDescent="0.6">
      <c r="A31" s="25"/>
      <c r="B31" s="26"/>
      <c r="C31" s="32"/>
      <c r="D31" s="33"/>
      <c r="E31" s="23" t="s">
        <v>25</v>
      </c>
      <c r="F31" s="30">
        <f>SUM(F28:F30)</f>
        <v>0</v>
      </c>
    </row>
    <row r="33" spans="6:6" ht="12" customHeight="1" x14ac:dyDescent="0.8">
      <c r="F33" s="36" t="s">
        <v>27</v>
      </c>
    </row>
    <row r="34" spans="6:6" ht="12" customHeight="1" x14ac:dyDescent="0.8">
      <c r="F34" s="37" t="s">
        <v>19</v>
      </c>
    </row>
    <row r="35" spans="6:6" x14ac:dyDescent="0.8">
      <c r="F35" s="36" t="s">
        <v>13</v>
      </c>
    </row>
  </sheetData>
  <mergeCells count="30">
    <mergeCell ref="A16:B16"/>
    <mergeCell ref="A18:B18"/>
    <mergeCell ref="A19:B19"/>
    <mergeCell ref="A20:B20"/>
    <mergeCell ref="A13:B13"/>
    <mergeCell ref="A27:B27"/>
    <mergeCell ref="A23:B23"/>
    <mergeCell ref="A25:B25"/>
    <mergeCell ref="A14:F14"/>
    <mergeCell ref="A12:F12"/>
    <mergeCell ref="A21:F21"/>
    <mergeCell ref="A26:B26"/>
    <mergeCell ref="A4:F4"/>
    <mergeCell ref="A5:B5"/>
    <mergeCell ref="C5:F5"/>
    <mergeCell ref="A6:B6"/>
    <mergeCell ref="C11:F11"/>
    <mergeCell ref="C10:F10"/>
    <mergeCell ref="C9:F9"/>
    <mergeCell ref="C8:F8"/>
    <mergeCell ref="C7:F7"/>
    <mergeCell ref="C6:F6"/>
    <mergeCell ref="A11:B11"/>
    <mergeCell ref="A10:B10"/>
    <mergeCell ref="A9:B9"/>
    <mergeCell ref="A8:B8"/>
    <mergeCell ref="A7:B7"/>
    <mergeCell ref="A2:F2"/>
    <mergeCell ref="A1:F1"/>
    <mergeCell ref="A3:F3"/>
  </mergeCells>
  <phoneticPr fontId="1" type="noConversion"/>
  <pageMargins left="0.75" right="0.75" top="1" bottom="1" header="0.3" footer="0.3"/>
  <pageSetup scale="83" fitToHeight="0" orientation="portrait" r:id="rId1"/>
  <headerFooter alignWithMargins="0"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9A1CCD-5783-4901-A430-243BB7FE21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C1A3BA-A87E-4E0E-97DE-FC097E00D8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003B9-00E6-41E8-BA5C-20C0EA812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Accounting</vt:lpstr>
      <vt:lpstr>Accounting!Print_Area</vt:lpstr>
    </vt:vector>
  </TitlesOfParts>
  <Company>Houghton Mifflin Harcourt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Deanna (Heinemann)</dc:creator>
  <cp:lastModifiedBy>Melina Sanchez-Caba</cp:lastModifiedBy>
  <cp:lastPrinted>2017-05-23T12:58:20Z</cp:lastPrinted>
  <dcterms:created xsi:type="dcterms:W3CDTF">2013-06-05T15:28:36Z</dcterms:created>
  <dcterms:modified xsi:type="dcterms:W3CDTF">2026-08-31T19:53:51Z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