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67EC4C2D-D15F-419D-BA39-B7C4B2730E50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Business Resources" sheetId="1" r:id="rId1"/>
  </sheets>
  <definedNames>
    <definedName name="_xlnm.Print_Area" localSheetId="0">'Business Resources'!$A$1:$H$48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1" i="1" l="1"/>
  <c r="F26" i="1"/>
  <c r="H26" i="1" s="1"/>
  <c r="F20" i="1"/>
  <c r="F19" i="1"/>
  <c r="H19" i="1" s="1"/>
  <c r="H18" i="1"/>
  <c r="F27" i="1"/>
  <c r="H27" i="1" s="1"/>
  <c r="F16" i="1"/>
  <c r="F17" i="1" l="1"/>
  <c r="F21" i="1"/>
  <c r="F23" i="1"/>
  <c r="F24" i="1"/>
  <c r="F28" i="1"/>
  <c r="F30" i="1"/>
  <c r="F32" i="1"/>
  <c r="H32" i="1" l="1"/>
  <c r="H30" i="1"/>
  <c r="H28" i="1"/>
  <c r="H25" i="1"/>
  <c r="H24" i="1"/>
  <c r="H23" i="1"/>
  <c r="H21" i="1"/>
  <c r="H20" i="1"/>
  <c r="H17" i="1"/>
  <c r="H16" i="1"/>
  <c r="G33" i="1" l="1"/>
  <c r="G34" i="1" s="1"/>
  <c r="G35" i="1" l="1"/>
  <c r="G3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<sst xmlns="http://schemas.openxmlformats.org/spreadsheetml/2006/main" count="53" uniqueCount="41">
  <si>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</si>
  <si>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</si>
  <si>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</si>
  <si>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</si>
  <si>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</si>
  <si>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</si>
  <si>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</si>
  <si>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</si>
  <si>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</si>
  <si>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</si>
  <si>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ISBN</t>
  </si>
  <si>
    <t>Net Price</t>
  </si>
  <si>
    <t>Discount</t>
  </si>
  <si>
    <t>Special Price</t>
  </si>
  <si>
    <t>QTY</t>
  </si>
  <si>
    <t>TOTAL</t>
  </si>
  <si>
    <t>Accounting 1, 7th Edition</t>
  </si>
  <si>
    <t>Accounting 1, 7th Edition Student Book (Print)</t>
  </si>
  <si>
    <t>Accounting 1 Student Workbook (Consumable)</t>
  </si>
  <si>
    <t>Accounting 1 TestGen, Extra Practice and Testbank</t>
  </si>
  <si>
    <t>Principles of Accounting, 4th Edition</t>
  </si>
  <si>
    <t>Principles of Accounting, 4th Edition Student Book (Print)</t>
  </si>
  <si>
    <t>Principles of Accounting TestGen, Extra Practice and Testbank</t>
  </si>
  <si>
    <t>Law in Action: Understanding Canadian Law, 2nd Edition</t>
  </si>
  <si>
    <t>Law in Action Student Edition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</si>
  <si>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</si>
  <si>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</si>
  <si>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NA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</si>
  <si>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</si>
  <si>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</si>
  <si>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</si>
  <si>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</si>
  <si>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</si>
  <si>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>School Division ● Email: school_inquiries@pearsoned.com ● Tel: 1-800-361-6128 ● www.pearsoncanadaschool.com</t>
  </si>
  <si>
    <t>Business Resources</t>
  </si>
  <si>
    <t>Student eText (1 year access - per student)</t>
  </si>
  <si>
    <t>Teacher Resource eText (1 year access - per teacher)</t>
  </si>
  <si>
    <t>Teacher Resource eText (3 year access - per teacher)</t>
  </si>
  <si>
    <t>Principles of Accounting Study Guide and Working Papers (Consumable)</t>
  </si>
  <si>
    <t>Law in Action Teacher eGuide (3 year access - per teacher)</t>
  </si>
  <si>
    <t>2026-2027 New School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</si>
</sst>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.00_);_(&quot;$&quot;* \(#,##0.00\);_(&quot;$&quot;* &quot;&quot;??_);_(@_)"/>
    <numFmt numFmtId="166" formatCode="00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Plus Jakarta Sans"/>
    </font>
    <font>
      <b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b/>
      <sz val="9"/>
      <color theme="1"/>
      <name val="Plus Jakarta Sans"/>
    </font>
    <font>
      <sz val="9"/>
      <color theme="1"/>
      <name val="Plus Jakarta Sans"/>
    </font>
    <font>
      <sz val="10"/>
      <name val="Plus Jakarta Sans"/>
    </font>
    <font>
      <sz val="11"/>
      <color theme="1"/>
      <name val="Plus Jakarta Sans"/>
    </font>
    <font>
      <b/>
      <sz val="12"/>
      <color rgb="FF000000"/>
      <name val="Plus Jakarta Sans"/>
    </font>
    <font>
      <u/>
      <sz val="11"/>
      <color theme="10"/>
      <name val="Plus Jakarta Sans"/>
    </font>
    <font>
      <sz val="11"/>
      <color rgb="FF000000"/>
      <name val="Plus Jakarta Sans"/>
    </font>
    <font>
      <sz val="8"/>
      <color rgb="FF000000"/>
      <name val="Plus Jakarta Sans"/>
    </font>
    <font>
      <b/>
      <sz val="10"/>
      <name val="Plus Jakarta Sans"/>
    </font>
  </fonts>
  <fills count="5">
    <fill>
      <patternFill patternType="none"/>
    </fill>
    <fill>
      <patternFill patternType="gray125"/>
    </fill>
    <fill>
      <patternFill patternType="solid">
        <fgColor rgb="FFEDECF6"/>
        <bgColor indexed="64"/>
      </patternFill>
    </fill>
    <fill>
      <patternFill patternType="solid">
        <fgColor rgb="FFC1BFFF"/>
        <bgColor rgb="FF808080"/>
      </patternFill>
    </fill>
    <fill>
      <patternFill patternType="solid">
        <fgColor rgb="FFC1BFFF"/>
        <b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  <xf numFmtId="0" fontId="2" fillId="0" borderId="0"/>
    <xf numFmtId="0" fontId="4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1" fontId="17" fillId="0" borderId="2" xfId="0" applyNumberFormat="1" applyFont="1" applyBorder="1" applyAlignment="1">
      <alignment horizontal="center" vertical="center"/>
    </xf>
    <xf numFmtId="164" fontId="17" fillId="0" borderId="16" xfId="1" applyFont="1" applyBorder="1" applyAlignment="1">
      <alignment vertical="center"/>
    </xf>
    <xf numFmtId="9" fontId="15" fillId="0" borderId="2" xfId="0" applyNumberFormat="1" applyFont="1" applyBorder="1" applyAlignment="1">
      <alignment horizontal="center" vertical="center"/>
    </xf>
    <xf numFmtId="164" fontId="15" fillId="0" borderId="2" xfId="0" applyNumberFormat="1" applyFont="1" applyBorder="1" applyAlignment="1">
      <alignment vertical="center"/>
    </xf>
    <xf numFmtId="1" fontId="15" fillId="0" borderId="2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vertical="center"/>
    </xf>
    <xf numFmtId="164" fontId="17" fillId="0" borderId="2" xfId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0" xfId="0" applyFont="1"/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" fontId="14" fillId="0" borderId="0" xfId="6" applyNumberFormat="1" applyFont="1" applyAlignment="1">
      <alignment horizontal="right"/>
    </xf>
    <xf numFmtId="0" fontId="20" fillId="0" borderId="0" xfId="0" applyFont="1" applyAlignment="1">
      <alignment wrapText="1"/>
    </xf>
    <xf numFmtId="1" fontId="15" fillId="0" borderId="0" xfId="6" applyNumberFormat="1" applyFont="1" applyAlignment="1">
      <alignment horizontal="right"/>
    </xf>
    <xf numFmtId="0" fontId="21" fillId="0" borderId="0" xfId="3" applyFont="1" applyBorder="1" applyAlignment="1">
      <alignment vertical="center" wrapText="1"/>
    </xf>
    <xf numFmtId="0" fontId="22" fillId="0" borderId="0" xfId="0" applyFont="1" applyAlignment="1">
      <alignment vertical="top"/>
    </xf>
    <xf numFmtId="0" fontId="14" fillId="0" borderId="0" xfId="0" applyFont="1" applyAlignment="1">
      <alignment horizontal="right" vertical="center"/>
    </xf>
    <xf numFmtId="165" fontId="15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3" fillId="0" borderId="0" xfId="4" applyFont="1" applyAlignment="1">
      <alignment horizontal="right" vertical="center" readingOrder="1"/>
    </xf>
    <xf numFmtId="166" fontId="18" fillId="0" borderId="0" xfId="0" applyNumberFormat="1" applyFont="1" applyAlignment="1">
      <alignment horizontal="left"/>
    </xf>
    <xf numFmtId="0" fontId="23" fillId="0" borderId="0" xfId="4" applyFont="1" applyAlignment="1">
      <alignment horizontal="right" vertical="top" readingOrder="1"/>
    </xf>
    <xf numFmtId="166" fontId="24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center" vertical="center"/>
    </xf>
    <xf numFmtId="164" fontId="10" fillId="0" borderId="0" xfId="1" applyFont="1" applyAlignment="1">
      <alignment vertical="center"/>
    </xf>
    <xf numFmtId="164" fontId="19" fillId="0" borderId="0" xfId="1" applyFont="1" applyAlignment="1">
      <alignment horizontal="center" vertical="center"/>
    </xf>
    <xf numFmtId="164" fontId="20" fillId="0" borderId="0" xfId="1" applyFont="1" applyAlignment="1">
      <alignment wrapText="1"/>
    </xf>
    <xf numFmtId="164" fontId="21" fillId="0" borderId="0" xfId="1" applyFont="1" applyBorder="1" applyAlignment="1">
      <alignment vertical="center" wrapText="1"/>
    </xf>
    <xf numFmtId="164" fontId="22" fillId="0" borderId="0" xfId="1" applyFont="1" applyAlignment="1">
      <alignment vertical="top"/>
    </xf>
    <xf numFmtId="164" fontId="18" fillId="0" borderId="0" xfId="1" applyFont="1" applyAlignment="1">
      <alignment horizontal="center"/>
    </xf>
    <xf numFmtId="165" fontId="15" fillId="0" borderId="15" xfId="0" applyNumberFormat="1" applyFont="1" applyBorder="1" applyAlignment="1">
      <alignment horizontal="center" vertical="center"/>
    </xf>
    <xf numFmtId="165" fontId="15" fillId="0" borderId="14" xfId="0" applyNumberFormat="1" applyFont="1" applyBorder="1" applyAlignment="1">
      <alignment horizontal="center" vertical="center"/>
    </xf>
    <xf numFmtId="165" fontId="15" fillId="0" borderId="8" xfId="0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 vertical="center"/>
    </xf>
    <xf numFmtId="165" fontId="15" fillId="0" borderId="10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1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1" fontId="14" fillId="3" borderId="5" xfId="0" applyNumberFormat="1" applyFont="1" applyFill="1" applyBorder="1" applyAlignment="1">
      <alignment horizontal="center" vertical="center"/>
    </xf>
    <xf numFmtId="164" fontId="14" fillId="3" borderId="6" xfId="1" applyFont="1" applyFill="1" applyBorder="1" applyAlignment="1">
      <alignment horizontal="center" vertical="center" wrapText="1"/>
    </xf>
    <xf numFmtId="9" fontId="14" fillId="3" borderId="5" xfId="2" applyFont="1" applyFill="1" applyBorder="1" applyAlignment="1">
      <alignment horizontal="center" vertical="center" wrapText="1"/>
    </xf>
    <xf numFmtId="4" fontId="14" fillId="3" borderId="5" xfId="0" applyNumberFormat="1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/>
    </xf>
  </cellXfs>
  <cellStyles count="7">
    <cellStyle name="Currency" xfId="1" builtinId="4"/>
    <cellStyle name="Hyperlink" xfId="3" builtinId="8"/>
    <cellStyle name="Normal" xfId="0" builtinId="0"/>
    <cellStyle name="Normal 2" xfId="4" xr:uid="{00000000-0005-0000-0000-000003000000}"/>
    <cellStyle name="Normal 2 2" xfId="5" xr:uid="{00000000-0005-0000-0000-000004000000}"/>
    <cellStyle name="Normal 3" xfId="6" xr:uid="{00000000-0005-0000-0000-000005000000}"/>
    <cellStyle name="Percent" xfId="2" builtinId="5"/>
  </cellStyles>
  <dxfs count="0"/>
  <tableStyles count="0" defaultTableStyle="TableStyleMedium9" defaultPivotStyle="PivotStyleMedium4"/>
  <colors>
    <mruColors>
      <color rgb="FFC1BFFF"/>
      <color rgb="FFEDECF6"/>
      <color rgb="FFEDC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103909</xdr:colOff>
      <xdr:row>32</xdr:row>
      <xdr:rowOff>83128</xdr:rowOff>
    </xdr:from>
    <xdr:to>
      <xdr:col>1</xdr:col>
      <xdr:colOff>1399183</xdr:colOff>
      <xdr:row>37</xdr:row>
      <xdr:rowOff>28862</xdr:rowOff>
    </xdr:to>
    <xdr:sp macro="" textlink="">
      <xdr:nvSpPr>
        <xdr:cNvPr id="8" name="TextBox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FC8098-7D2C-4411-8404-2B8B362BACFB}"/>
            </a:ext>
          </a:extLst>
        </xdr:cNvPr>
        <xdr:cNvSpPr txBox="1"/>
      </xdr:nvSpPr>
      <xdr:spPr>
        <a:xfrm>
          <a:off x="103909" y="17363209"/>
          <a:ext cx="3622838" cy="932872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2"/>
  <sheetViews>
    <sheetView tabSelected="1" zoomScaleNormal="100" zoomScaleSheetLayoutView="72" workbookViewId="0">
      <selection activeCell="A14" sqref="A14:B14"/>
    </sheetView>
  </sheetViews>
  <sheetFormatPr defaultColWidth="8.90625" defaultRowHeight="20" x14ac:dyDescent="0.35"/>
  <cols>
    <col min="1" max="1" width="31.08984375" style="7" customWidth="1"/>
    <col min="2" max="2" width="38.6328125" style="7" customWidth="1"/>
    <col min="3" max="3" width="19.453125" style="34" customWidth="1"/>
    <col min="4" max="4" width="11.08984375" style="35" bestFit="1" customWidth="1"/>
    <col min="5" max="5" width="11.08984375" style="7" customWidth="1"/>
    <col min="6" max="6" width="11.1796875" style="7" customWidth="1"/>
    <col min="7" max="7" width="8.90625" style="7"/>
    <col min="8" max="8" width="11.6328125" style="7" customWidth="1"/>
    <col min="9" max="16384" width="8.90625" style="1"/>
  </cols>
  <sheetData>
    <row r="1" spans="1:23" ht="40.5" customHeight="1" x14ac:dyDescent="0.35">
      <c r="A1" s="54" t="e" vm="1">
        <v>#VALUE!</v>
      </c>
      <c r="B1" s="54"/>
      <c r="C1" s="54"/>
      <c r="D1" s="54"/>
      <c r="E1" s="54"/>
      <c r="F1" s="54"/>
      <c r="G1" s="54"/>
      <c r="H1" s="54"/>
    </row>
    <row r="2" spans="1:23" s="3" customFormat="1" ht="32.25" customHeight="1" x14ac:dyDescent="0.3">
      <c r="A2" s="56" t="s">
        <v>34</v>
      </c>
      <c r="B2" s="56"/>
      <c r="C2" s="56"/>
      <c r="D2" s="56"/>
      <c r="E2" s="56"/>
      <c r="F2" s="56"/>
      <c r="G2" s="56"/>
      <c r="H2" s="5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18" customHeight="1" x14ac:dyDescent="0.3">
      <c r="A3" s="55" t="s">
        <v>40</v>
      </c>
      <c r="B3" s="55"/>
      <c r="C3" s="55"/>
      <c r="D3" s="55"/>
      <c r="E3" s="55"/>
      <c r="F3" s="55"/>
      <c r="G3" s="55"/>
      <c r="H3" s="5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3" customFormat="1" ht="13" customHeight="1" x14ac:dyDescent="0.3">
      <c r="A4" s="55"/>
      <c r="B4" s="55"/>
      <c r="C4" s="55"/>
      <c r="D4" s="55"/>
      <c r="E4" s="55"/>
      <c r="F4" s="55"/>
      <c r="G4" s="55"/>
      <c r="H4" s="5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3" customFormat="1" ht="15.5" customHeight="1" x14ac:dyDescent="0.3">
      <c r="A5" s="57" t="s">
        <v>33</v>
      </c>
      <c r="B5" s="57"/>
      <c r="C5" s="57"/>
      <c r="D5" s="57"/>
      <c r="E5" s="57"/>
      <c r="F5" s="57"/>
      <c r="G5" s="57"/>
      <c r="H5" s="5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6" customFormat="1" ht="16" customHeight="1" x14ac:dyDescent="0.35">
      <c r="A6" s="53" t="s">
        <v>0</v>
      </c>
      <c r="B6" s="53"/>
      <c r="C6" s="53"/>
      <c r="D6" s="53"/>
      <c r="E6" s="53"/>
      <c r="F6" s="53"/>
      <c r="G6" s="53"/>
      <c r="H6" s="53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s="6" customFormat="1" ht="16" customHeight="1" x14ac:dyDescent="0.35">
      <c r="A7" s="68" t="s">
        <v>1</v>
      </c>
      <c r="B7" s="68"/>
      <c r="C7" s="68" t="s">
        <v>2</v>
      </c>
      <c r="D7" s="68"/>
      <c r="E7" s="68"/>
      <c r="F7" s="68"/>
      <c r="G7" s="68"/>
      <c r="H7" s="6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s="6" customFormat="1" ht="16" customHeight="1" x14ac:dyDescent="0.35">
      <c r="A8" s="52" t="s">
        <v>3</v>
      </c>
      <c r="B8" s="52"/>
      <c r="C8" s="52" t="s">
        <v>4</v>
      </c>
      <c r="D8" s="52"/>
      <c r="E8" s="52"/>
      <c r="F8" s="52"/>
      <c r="G8" s="52"/>
      <c r="H8" s="5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s="6" customFormat="1" ht="16" customHeight="1" x14ac:dyDescent="0.35">
      <c r="A9" s="52" t="s">
        <v>5</v>
      </c>
      <c r="B9" s="52"/>
      <c r="C9" s="52" t="s">
        <v>5</v>
      </c>
      <c r="D9" s="52"/>
      <c r="E9" s="52"/>
      <c r="F9" s="52"/>
      <c r="G9" s="52"/>
      <c r="H9" s="52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s="6" customFormat="1" ht="16" customHeight="1" x14ac:dyDescent="0.35">
      <c r="A10" s="52" t="s">
        <v>6</v>
      </c>
      <c r="B10" s="52"/>
      <c r="C10" s="52" t="s">
        <v>6</v>
      </c>
      <c r="D10" s="52"/>
      <c r="E10" s="52"/>
      <c r="F10" s="52"/>
      <c r="G10" s="52"/>
      <c r="H10" s="5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6" customHeight="1" x14ac:dyDescent="0.35">
      <c r="A11" s="52" t="s">
        <v>7</v>
      </c>
      <c r="B11" s="52"/>
      <c r="C11" s="52" t="s">
        <v>7</v>
      </c>
      <c r="D11" s="52"/>
      <c r="E11" s="52"/>
      <c r="F11" s="52"/>
      <c r="G11" s="52"/>
      <c r="H11" s="52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6" customFormat="1" ht="16" customHeight="1" x14ac:dyDescent="0.35">
      <c r="A12" s="52" t="s">
        <v>8</v>
      </c>
      <c r="B12" s="52"/>
      <c r="C12" s="52" t="s">
        <v>8</v>
      </c>
      <c r="D12" s="52"/>
      <c r="E12" s="52"/>
      <c r="F12" s="52"/>
      <c r="G12" s="52"/>
      <c r="H12" s="52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s="6" customFormat="1" ht="16" customHeight="1" thickBot="1" x14ac:dyDescent="0.4">
      <c r="A13" s="52" t="s">
        <v>9</v>
      </c>
      <c r="B13" s="52"/>
      <c r="C13" s="52" t="s">
        <v>9</v>
      </c>
      <c r="D13" s="52"/>
      <c r="E13" s="52"/>
      <c r="F13" s="52"/>
      <c r="G13" s="52"/>
      <c r="H13" s="52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6" customFormat="1" ht="16" customHeight="1" x14ac:dyDescent="0.35">
      <c r="A14" s="61" t="s">
        <v>34</v>
      </c>
      <c r="B14" s="62"/>
      <c r="C14" s="63" t="s">
        <v>10</v>
      </c>
      <c r="D14" s="64" t="s">
        <v>11</v>
      </c>
      <c r="E14" s="65" t="s">
        <v>12</v>
      </c>
      <c r="F14" s="66" t="s">
        <v>13</v>
      </c>
      <c r="G14" s="66" t="s">
        <v>14</v>
      </c>
      <c r="H14" s="67" t="s">
        <v>15</v>
      </c>
    </row>
    <row r="15" spans="1:23" s="6" customFormat="1" ht="16" customHeight="1" x14ac:dyDescent="0.35">
      <c r="A15" s="58" t="s">
        <v>16</v>
      </c>
      <c r="B15" s="59"/>
      <c r="C15" s="59"/>
      <c r="D15" s="59"/>
      <c r="E15" s="59"/>
      <c r="F15" s="59"/>
      <c r="G15" s="59"/>
      <c r="H15" s="60"/>
    </row>
    <row r="16" spans="1:23" s="6" customFormat="1" ht="16" customHeight="1" x14ac:dyDescent="0.35">
      <c r="A16" s="47" t="s">
        <v>17</v>
      </c>
      <c r="B16" s="48"/>
      <c r="C16" s="10">
        <v>9780132667647</v>
      </c>
      <c r="D16" s="11">
        <v>135.75</v>
      </c>
      <c r="E16" s="12">
        <v>0.1</v>
      </c>
      <c r="F16" s="13">
        <f>D16-(D16*E16)</f>
        <v>122.175</v>
      </c>
      <c r="G16" s="14"/>
      <c r="H16" s="15">
        <f>F16*G16</f>
        <v>0</v>
      </c>
    </row>
    <row r="17" spans="1:8" s="6" customFormat="1" ht="16" customHeight="1" x14ac:dyDescent="0.35">
      <c r="A17" s="47" t="s">
        <v>18</v>
      </c>
      <c r="B17" s="48"/>
      <c r="C17" s="10">
        <v>9780132667654</v>
      </c>
      <c r="D17" s="11">
        <v>33.75</v>
      </c>
      <c r="E17" s="12">
        <v>0.1</v>
      </c>
      <c r="F17" s="13">
        <f>D17-(D17*E17)</f>
        <v>30.375</v>
      </c>
      <c r="G17" s="14"/>
      <c r="H17" s="15">
        <f>F17*G17</f>
        <v>0</v>
      </c>
    </row>
    <row r="18" spans="1:8" s="6" customFormat="1" ht="16" customHeight="1" x14ac:dyDescent="0.35">
      <c r="A18" s="8" t="s">
        <v>35</v>
      </c>
      <c r="B18" s="9"/>
      <c r="C18" s="10">
        <v>9780133753134</v>
      </c>
      <c r="D18" s="16">
        <v>16.5</v>
      </c>
      <c r="E18" s="12" t="s">
        <v>27</v>
      </c>
      <c r="F18" s="16">
        <v>16.5</v>
      </c>
      <c r="G18" s="14"/>
      <c r="H18" s="15">
        <f t="shared" ref="H18:H19" si="0">F18*G18</f>
        <v>0</v>
      </c>
    </row>
    <row r="19" spans="1:8" s="6" customFormat="1" ht="16" customHeight="1" x14ac:dyDescent="0.35">
      <c r="A19" s="8" t="s">
        <v>36</v>
      </c>
      <c r="B19" s="9"/>
      <c r="C19" s="10">
        <v>9780137844647</v>
      </c>
      <c r="D19" s="11">
        <v>133.5</v>
      </c>
      <c r="E19" s="12">
        <v>0.1</v>
      </c>
      <c r="F19" s="13">
        <f t="shared" ref="F19:F20" si="1">D19-(D19*E19)</f>
        <v>120.15</v>
      </c>
      <c r="G19" s="14"/>
      <c r="H19" s="15">
        <f t="shared" si="0"/>
        <v>0</v>
      </c>
    </row>
    <row r="20" spans="1:8" s="6" customFormat="1" ht="16" customHeight="1" x14ac:dyDescent="0.35">
      <c r="A20" s="17" t="s">
        <v>37</v>
      </c>
      <c r="B20" s="18"/>
      <c r="C20" s="10">
        <v>9780138206833</v>
      </c>
      <c r="D20" s="11">
        <v>381.75</v>
      </c>
      <c r="E20" s="12">
        <v>0.1</v>
      </c>
      <c r="F20" s="13">
        <f t="shared" si="1"/>
        <v>343.57499999999999</v>
      </c>
      <c r="G20" s="14"/>
      <c r="H20" s="15">
        <f>F20*G20</f>
        <v>0</v>
      </c>
    </row>
    <row r="21" spans="1:8" s="6" customFormat="1" ht="16" customHeight="1" x14ac:dyDescent="0.35">
      <c r="A21" s="17" t="s">
        <v>19</v>
      </c>
      <c r="B21" s="18"/>
      <c r="C21" s="10">
        <v>9780132794770</v>
      </c>
      <c r="D21" s="11">
        <v>484.25</v>
      </c>
      <c r="E21" s="12">
        <v>0.1</v>
      </c>
      <c r="F21" s="13">
        <f>D21-(D21*E21)</f>
        <v>435.82499999999999</v>
      </c>
      <c r="G21" s="14"/>
      <c r="H21" s="15">
        <f>F21*G21</f>
        <v>0</v>
      </c>
    </row>
    <row r="22" spans="1:8" s="6" customFormat="1" ht="16" customHeight="1" x14ac:dyDescent="0.35">
      <c r="A22" s="58" t="s">
        <v>20</v>
      </c>
      <c r="B22" s="59"/>
      <c r="C22" s="59"/>
      <c r="D22" s="59"/>
      <c r="E22" s="59"/>
      <c r="F22" s="59"/>
      <c r="G22" s="59"/>
      <c r="H22" s="60"/>
    </row>
    <row r="23" spans="1:8" s="6" customFormat="1" ht="16" customHeight="1" x14ac:dyDescent="0.35">
      <c r="A23" s="47" t="s">
        <v>21</v>
      </c>
      <c r="B23" s="48"/>
      <c r="C23" s="10">
        <v>9780132667623</v>
      </c>
      <c r="D23" s="11">
        <v>135.75</v>
      </c>
      <c r="E23" s="12">
        <v>0.1</v>
      </c>
      <c r="F23" s="13">
        <f>D23-(D23*E23)</f>
        <v>122.175</v>
      </c>
      <c r="G23" s="14"/>
      <c r="H23" s="15">
        <f t="shared" ref="H23:H28" si="2">F23*G23</f>
        <v>0</v>
      </c>
    </row>
    <row r="24" spans="1:8" s="6" customFormat="1" ht="16" customHeight="1" x14ac:dyDescent="0.35">
      <c r="A24" s="51" t="s">
        <v>38</v>
      </c>
      <c r="B24" s="48"/>
      <c r="C24" s="10">
        <v>9780132667630</v>
      </c>
      <c r="D24" s="11">
        <v>33.75</v>
      </c>
      <c r="E24" s="12">
        <v>0.1</v>
      </c>
      <c r="F24" s="13">
        <f>D24-(D24*E24)</f>
        <v>30.375</v>
      </c>
      <c r="G24" s="14"/>
      <c r="H24" s="15">
        <f t="shared" si="2"/>
        <v>0</v>
      </c>
    </row>
    <row r="25" spans="1:8" s="6" customFormat="1" ht="16" customHeight="1" x14ac:dyDescent="0.35">
      <c r="A25" s="47" t="s">
        <v>35</v>
      </c>
      <c r="B25" s="48"/>
      <c r="C25" s="10">
        <v>9780133753653</v>
      </c>
      <c r="D25" s="16">
        <v>16.5</v>
      </c>
      <c r="E25" s="12" t="s">
        <v>27</v>
      </c>
      <c r="F25" s="16">
        <v>16.5</v>
      </c>
      <c r="G25" s="14"/>
      <c r="H25" s="15">
        <f t="shared" si="2"/>
        <v>0</v>
      </c>
    </row>
    <row r="26" spans="1:8" s="6" customFormat="1" ht="16" customHeight="1" x14ac:dyDescent="0.35">
      <c r="A26" s="47" t="s">
        <v>36</v>
      </c>
      <c r="B26" s="48"/>
      <c r="C26" s="10">
        <v>9780138228248</v>
      </c>
      <c r="D26" s="11">
        <v>133.5</v>
      </c>
      <c r="E26" s="12">
        <v>0.1</v>
      </c>
      <c r="F26" s="13">
        <f>D26-(D26*E26)</f>
        <v>120.15</v>
      </c>
      <c r="G26" s="14"/>
      <c r="H26" s="15">
        <f t="shared" si="2"/>
        <v>0</v>
      </c>
    </row>
    <row r="27" spans="1:8" s="6" customFormat="1" ht="16" customHeight="1" x14ac:dyDescent="0.35">
      <c r="A27" s="49" t="s">
        <v>37</v>
      </c>
      <c r="B27" s="50"/>
      <c r="C27" s="10">
        <v>9780138207199</v>
      </c>
      <c r="D27" s="11">
        <v>381.75</v>
      </c>
      <c r="E27" s="12">
        <v>0.1</v>
      </c>
      <c r="F27" s="13">
        <f>D27-(D27*E27)</f>
        <v>343.57499999999999</v>
      </c>
      <c r="G27" s="14"/>
      <c r="H27" s="15">
        <f t="shared" si="2"/>
        <v>0</v>
      </c>
    </row>
    <row r="28" spans="1:8" s="6" customFormat="1" ht="16" customHeight="1" x14ac:dyDescent="0.35">
      <c r="A28" s="17" t="s">
        <v>22</v>
      </c>
      <c r="B28" s="18"/>
      <c r="C28" s="10">
        <v>9780132794787</v>
      </c>
      <c r="D28" s="11">
        <v>484.25</v>
      </c>
      <c r="E28" s="12">
        <v>0.1</v>
      </c>
      <c r="F28" s="13">
        <f>D28-(D28*E28)</f>
        <v>435.82499999999999</v>
      </c>
      <c r="G28" s="14"/>
      <c r="H28" s="15">
        <f t="shared" si="2"/>
        <v>0</v>
      </c>
    </row>
    <row r="29" spans="1:8" s="6" customFormat="1" ht="16" customHeight="1" x14ac:dyDescent="0.35">
      <c r="A29" s="58" t="s">
        <v>23</v>
      </c>
      <c r="B29" s="59"/>
      <c r="C29" s="59"/>
      <c r="D29" s="59"/>
      <c r="E29" s="59"/>
      <c r="F29" s="59"/>
      <c r="G29" s="59"/>
      <c r="H29" s="60"/>
    </row>
    <row r="30" spans="1:8" s="6" customFormat="1" ht="16" customHeight="1" x14ac:dyDescent="0.35">
      <c r="A30" s="47" t="s">
        <v>24</v>
      </c>
      <c r="B30" s="48"/>
      <c r="C30" s="10">
        <v>9780136070870</v>
      </c>
      <c r="D30" s="11">
        <v>141.5</v>
      </c>
      <c r="E30" s="12">
        <v>0.1</v>
      </c>
      <c r="F30" s="13">
        <f>D30-(D30*E30)</f>
        <v>127.35</v>
      </c>
      <c r="G30" s="14"/>
      <c r="H30" s="15">
        <f>F30*G30</f>
        <v>0</v>
      </c>
    </row>
    <row r="31" spans="1:8" s="6" customFormat="1" ht="16" customHeight="1" x14ac:dyDescent="0.35">
      <c r="A31" s="47" t="s">
        <v>35</v>
      </c>
      <c r="B31" s="48"/>
      <c r="C31" s="10">
        <v>9780132977197</v>
      </c>
      <c r="D31" s="16">
        <v>15.75</v>
      </c>
      <c r="E31" s="12" t="s">
        <v>27</v>
      </c>
      <c r="F31" s="16">
        <v>15.75</v>
      </c>
      <c r="G31" s="14"/>
      <c r="H31" s="15">
        <f>F31*G31</f>
        <v>0</v>
      </c>
    </row>
    <row r="32" spans="1:8" s="6" customFormat="1" ht="16" customHeight="1" thickBot="1" x14ac:dyDescent="0.4">
      <c r="A32" s="51" t="s">
        <v>39</v>
      </c>
      <c r="B32" s="48"/>
      <c r="C32" s="10">
        <v>9780138208066</v>
      </c>
      <c r="D32" s="11">
        <v>598.75</v>
      </c>
      <c r="E32" s="12">
        <v>0.1</v>
      </c>
      <c r="F32" s="13">
        <f>D32-(D32*E32)</f>
        <v>538.875</v>
      </c>
      <c r="G32" s="14"/>
      <c r="H32" s="15">
        <f>F32*G32</f>
        <v>0</v>
      </c>
    </row>
    <row r="33" spans="1:23" s="4" customFormat="1" ht="16" customHeight="1" x14ac:dyDescent="0.7">
      <c r="A33" s="19"/>
      <c r="B33" s="19"/>
      <c r="C33" s="20"/>
      <c r="D33" s="36"/>
      <c r="E33" s="22"/>
      <c r="F33" s="22" t="s">
        <v>28</v>
      </c>
      <c r="G33" s="43">
        <f>SUM(H15:H32)</f>
        <v>0</v>
      </c>
      <c r="H33" s="44"/>
    </row>
    <row r="34" spans="1:23" s="4" customFormat="1" ht="16" customHeight="1" x14ac:dyDescent="0.85">
      <c r="A34" s="19"/>
      <c r="B34" s="19"/>
      <c r="C34" s="23"/>
      <c r="D34" s="37"/>
      <c r="E34" s="24"/>
      <c r="F34" s="24" t="s">
        <v>29</v>
      </c>
      <c r="G34" s="45">
        <f>G33*0.05</f>
        <v>0</v>
      </c>
      <c r="H34" s="46"/>
    </row>
    <row r="35" spans="1:23" s="4" customFormat="1" ht="16" customHeight="1" x14ac:dyDescent="0.7">
      <c r="A35" s="19"/>
      <c r="B35" s="19"/>
      <c r="C35" s="25"/>
      <c r="D35" s="38"/>
      <c r="E35" s="24"/>
      <c r="F35" s="24" t="s">
        <v>30</v>
      </c>
      <c r="G35" s="45">
        <f>G33*0.07</f>
        <v>0</v>
      </c>
      <c r="H35" s="46"/>
    </row>
    <row r="36" spans="1:23" s="4" customFormat="1" ht="16" customHeight="1" thickBot="1" x14ac:dyDescent="0.75">
      <c r="A36" s="19"/>
      <c r="B36" s="19"/>
      <c r="C36" s="26"/>
      <c r="D36" s="39"/>
      <c r="E36" s="22"/>
      <c r="F36" s="22" t="s">
        <v>31</v>
      </c>
      <c r="G36" s="41">
        <f>G33+G34+G35</f>
        <v>0</v>
      </c>
      <c r="H36" s="42"/>
    </row>
    <row r="37" spans="1:23" s="4" customFormat="1" ht="16" customHeight="1" x14ac:dyDescent="0.7">
      <c r="A37" s="19"/>
      <c r="B37" s="19"/>
      <c r="C37" s="26"/>
      <c r="D37" s="39"/>
      <c r="E37" s="27"/>
      <c r="F37" s="27"/>
      <c r="G37" s="28"/>
      <c r="H37" s="28"/>
    </row>
    <row r="38" spans="1:23" s="4" customFormat="1" ht="16" customHeight="1" x14ac:dyDescent="0.7">
      <c r="A38" s="19"/>
      <c r="B38" s="19"/>
      <c r="C38" s="21"/>
      <c r="D38" s="36"/>
      <c r="E38" s="29"/>
      <c r="F38" s="29"/>
      <c r="G38" s="21"/>
      <c r="H38" s="30" t="s">
        <v>32</v>
      </c>
    </row>
    <row r="39" spans="1:23" s="3" customFormat="1" ht="16" customHeight="1" x14ac:dyDescent="0.7">
      <c r="A39" s="19"/>
      <c r="B39" s="19"/>
      <c r="C39" s="31"/>
      <c r="D39" s="40"/>
      <c r="E39" s="19"/>
      <c r="F39" s="32"/>
      <c r="G39" s="19"/>
      <c r="H39" s="30" t="s">
        <v>25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s="3" customFormat="1" ht="16" customHeight="1" x14ac:dyDescent="0.7">
      <c r="A40" s="19"/>
      <c r="B40" s="19"/>
      <c r="C40" s="31"/>
      <c r="D40" s="40"/>
      <c r="E40" s="19"/>
      <c r="F40" s="32"/>
      <c r="G40" s="19"/>
      <c r="H40" s="30" t="s">
        <v>26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s="3" customFormat="1" ht="16" customHeight="1" x14ac:dyDescent="0.7">
      <c r="A41" s="19"/>
      <c r="B41" s="19"/>
      <c r="C41" s="31"/>
      <c r="D41" s="40"/>
      <c r="E41" s="19"/>
      <c r="F41" s="32"/>
      <c r="G41" s="19"/>
      <c r="H41" s="3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s="3" customFormat="1" ht="13.65" customHeight="1" x14ac:dyDescent="0.7">
      <c r="A42" s="19"/>
      <c r="B42" s="19"/>
      <c r="C42" s="31"/>
      <c r="D42" s="40"/>
      <c r="E42" s="19"/>
      <c r="F42" s="33"/>
      <c r="G42" s="19"/>
      <c r="H42" s="3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</sheetData>
  <mergeCells count="38">
    <mergeCell ref="A1:H1"/>
    <mergeCell ref="A4:H4"/>
    <mergeCell ref="A2:H2"/>
    <mergeCell ref="A3:H3"/>
    <mergeCell ref="A5:H5"/>
    <mergeCell ref="A6:H6"/>
    <mergeCell ref="A7:B7"/>
    <mergeCell ref="C7:H7"/>
    <mergeCell ref="A8:B8"/>
    <mergeCell ref="C8:H8"/>
    <mergeCell ref="A9:B9"/>
    <mergeCell ref="C9:H9"/>
    <mergeCell ref="A10:B10"/>
    <mergeCell ref="C10:H10"/>
    <mergeCell ref="A22:H22"/>
    <mergeCell ref="A11:B11"/>
    <mergeCell ref="C11:H11"/>
    <mergeCell ref="A12:B12"/>
    <mergeCell ref="C12:H12"/>
    <mergeCell ref="A13:B13"/>
    <mergeCell ref="C13:H13"/>
    <mergeCell ref="A14:B14"/>
    <mergeCell ref="A15:H15"/>
    <mergeCell ref="A17:B17"/>
    <mergeCell ref="A16:B16"/>
    <mergeCell ref="A23:B23"/>
    <mergeCell ref="A24:B24"/>
    <mergeCell ref="A25:B25"/>
    <mergeCell ref="A29:H29"/>
    <mergeCell ref="A30:B30"/>
    <mergeCell ref="G36:H36"/>
    <mergeCell ref="G33:H33"/>
    <mergeCell ref="G34:H34"/>
    <mergeCell ref="A26:B26"/>
    <mergeCell ref="A27:B27"/>
    <mergeCell ref="A31:B31"/>
    <mergeCell ref="A32:B32"/>
    <mergeCell ref="G35:H35"/>
  </mergeCells>
  <pageMargins left="0.7" right="0.7" top="0.75" bottom="0.75" header="0.3" footer="0.3"/>
  <pageSetup scale="63" fitToHeight="0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A64B5C-8709-4137-9E2F-6126C94DBBD7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3d9885bf-9bf3-4893-a54a-778155d41841"/>
    <ds:schemaRef ds:uri="http://schemas.microsoft.com/office/2006/documentManagement/types"/>
    <ds:schemaRef ds:uri="d18defad-0eff-4652-b154-401a8b906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952FB8-71B4-4C9E-9127-165844199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FFA085-E693-408B-9146-27DE61125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Business Resources</vt:lpstr>
      <vt:lpstr>'Business Resources'!Print_Area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Ortiz</dc:creator>
  <cp:lastModifiedBy>Melina Sanchez-Caba</cp:lastModifiedBy>
  <dcterms:created xsi:type="dcterms:W3CDTF">2019-05-06T14:33:01Z</dcterms:created>
  <dcterms:modified xsi:type="dcterms:W3CDTF">2026-09-25T18:10:32Z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