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4B6A4F17-B365-4EE1-982F-EF019E8694E7}" xr6:coauthVersionLast="47" xr6:coauthVersionMax="47" xr10:uidLastSave="{00000000-0000-0000-0000-000000000000}"/>
  <bookViews>
    <workbookView xWindow="7350" yWindow="60" windowWidth="11850" windowHeight="11220" xr2:uid="{00000000-000D-0000-FFFF-FFFF00000000}"/>
  </bookViews>
  <sheets>
    <sheet name="Units of Study 3-5" sheetId="1" r:id="rId1"/>
  </sheets>
  <definedNames>
    <definedName name="_xlnm._FilterDatabase" localSheetId="0" hidden="1">'Units of Study 3-5'!$A$19:$G$115</definedName>
    <definedName name="_xlnm.Print_Area" localSheetId="0">'Units of Study 3-5'!$A$1:$G$123</definedName>
    <definedName name="_xlnm.Print_Titles" localSheetId="0">'Units of Study 3-5'!$1:$3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87" i="1"/>
  <c r="G86" i="1"/>
  <c r="G104" i="1" l="1"/>
  <c r="G103" i="1"/>
  <c r="G99" i="1"/>
  <c r="G105" i="1"/>
  <c r="G102" i="1"/>
  <c r="G82" i="1"/>
  <c r="G81" i="1"/>
  <c r="G80" i="1"/>
  <c r="G79" i="1"/>
  <c r="G90" i="1"/>
  <c r="G91" i="1"/>
  <c r="G92" i="1"/>
  <c r="G101" i="1"/>
  <c r="G100" i="1"/>
  <c r="G97" i="1"/>
  <c r="G96" i="1"/>
  <c r="G95" i="1"/>
  <c r="G94" i="1"/>
  <c r="G54" i="1"/>
  <c r="G53" i="1"/>
  <c r="G52" i="1"/>
  <c r="G51" i="1"/>
  <c r="G44" i="1"/>
  <c r="G43" i="1"/>
  <c r="G42" i="1"/>
  <c r="G41" i="1"/>
  <c r="G34" i="1"/>
  <c r="G33" i="1"/>
  <c r="G32" i="1"/>
  <c r="G31" i="1"/>
  <c r="G60" i="1"/>
  <c r="G58" i="1"/>
  <c r="G57" i="1"/>
  <c r="G56" i="1"/>
  <c r="G55" i="1"/>
  <c r="G50" i="1"/>
  <c r="G49" i="1"/>
  <c r="G48" i="1"/>
  <c r="G47" i="1"/>
  <c r="G46" i="1"/>
  <c r="G45" i="1"/>
  <c r="G40" i="1"/>
  <c r="G39" i="1"/>
  <c r="G38" i="1"/>
  <c r="G37" i="1"/>
  <c r="G36" i="1"/>
  <c r="G35" i="1"/>
  <c r="G71" i="1"/>
  <c r="G70" i="1"/>
  <c r="G69" i="1"/>
  <c r="G68" i="1"/>
  <c r="G67" i="1"/>
  <c r="G66" i="1"/>
  <c r="G64" i="1"/>
  <c r="G63" i="1"/>
  <c r="G62" i="1"/>
  <c r="G59" i="1"/>
  <c r="G112" i="1"/>
  <c r="G113" i="1"/>
  <c r="G114" i="1"/>
  <c r="G115" i="1"/>
  <c r="G111" i="1"/>
  <c r="G109" i="1"/>
  <c r="G108" i="1"/>
  <c r="G107" i="1"/>
  <c r="G83" i="1"/>
  <c r="G76" i="1"/>
  <c r="G75" i="1"/>
  <c r="G74" i="1"/>
  <c r="G73" i="1"/>
  <c r="G78" i="1"/>
  <c r="G25" i="1"/>
  <c r="G26" i="1"/>
  <c r="G27" i="1"/>
  <c r="G24" i="1"/>
  <c r="G23" i="1"/>
  <c r="G22" i="1"/>
  <c r="G116" i="1" l="1"/>
  <c r="G118" i="1" s="1"/>
  <c r="G117" i="1" l="1"/>
  <c r="G119" i="1" s="1"/>
</calcChain>
</file>

<file path=xl/sharedStrings.xml><?xml version="1.0" encoding="utf-8"?>
<sst xmlns="http://schemas.openxmlformats.org/spreadsheetml/2006/main" count="125" uniqueCount="125">
  <si>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</si>
  <si>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</si>
  <si>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</si>
  <si>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</si>
  <si>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</si>
  <si>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</si>
  <si>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</si>
  <si>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</si>
  <si>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</si>
  <si>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</si>
  <si>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</si>
  <si>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</si>
  <si>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</si>
  <si>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Order Details (REQUIRED)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</si>
  <si>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</si>
  <si>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</si>
  <si>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</si>
  <si>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</si>
  <si>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</si>
  <si>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</si>
  <si>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</si>
  <si>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</si>
  <si>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</si>
  <si>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Administrator (REQUIRED)</t>
  </si>
  <si>
    <t>Digital License User Email (required):</t>
  </si>
  <si>
    <t>Digital License User Phone (required):</t>
  </si>
  <si>
    <t>Digital License User/Admministrator Name (required):</t>
  </si>
  <si>
    <t xml:space="preserve">A Guide to the Writing Workshop, Intermediate Grades (Gr 3-5) </t>
  </si>
  <si>
    <t>Up the Ladder: Accessing Gr 3–6 Writing Units of Study Bundle</t>
  </si>
  <si>
    <t>Stand-Alone Writing Units</t>
  </si>
  <si>
    <t>Literary Essay: Opening Texts and Seeing More w/ Trade Pack bundle, 
Grade 5</t>
  </si>
  <si>
    <t>Literary Essay: Opening Texts and Seeing More Unit only, Grade 5</t>
  </si>
  <si>
    <t>Literary Essay Trade Pack only, Grade 5</t>
  </si>
  <si>
    <t>Graphic Novels with Trade Pack, Grades 4-6</t>
  </si>
  <si>
    <t>Help Desk Series</t>
  </si>
  <si>
    <t>Leading Well: Building Schoolwide Excellence in Reading and Writing, K-8</t>
  </si>
  <si>
    <t>Teaching Writing, K-8</t>
  </si>
  <si>
    <t>Professional Resources</t>
  </si>
  <si>
    <t>Writing Pathways: Performance Assessments and Learning Progressions, K-8</t>
  </si>
  <si>
    <t>A Quick Guide to Getting Started with Units of Study</t>
  </si>
  <si>
    <t>A Quick Guide to Reaching Struggling Writers, K-5</t>
  </si>
  <si>
    <t>A Quick Guide to Making Your Teaching Stick, K-5</t>
  </si>
  <si>
    <t>A Quick Guide to Reviving Disengaged Writers, 5-8</t>
  </si>
  <si>
    <t>A Quick Guide to Teaching Reading Through Fantasy Novels, 5-8</t>
  </si>
  <si>
    <r>
      <t xml:space="preserve">If the school wishes to be Print-Only, No Digital: </t>
    </r>
    <r>
      <rPr>
        <sz val="9"/>
        <color rgb="FFEDECF6"/>
        <rFont val="Plus Jakarta Sans"/>
      </rPr>
      <t>This is not possible for the new 3rd edition grades 3-5 resources, given the focus on providing digital solutions and working to continue to add value to these year over year.</t>
    </r>
  </si>
  <si>
    <t>Units of Study in Writing Grade 3, 3rd ed Trade Book Pack (6 titles)</t>
  </si>
  <si>
    <t>Units of Study in Writing Grade 4, 3rd ed Trade Book Pack (6 titles)</t>
  </si>
  <si>
    <t>Units of Study in Writing Grade 5, 3rd ed Trade Book Pack (6 titles)</t>
  </si>
  <si>
    <t>SPANISH Units of Study in Writing Grade 3, 3rd ed Trade Book Pack (6 titles)</t>
  </si>
  <si>
    <t>SPANISH Units of Study in Writing Grade 4, 3rd ed Trade Book Pack (6 titles)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</si>
  <si>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Writing Grade 5, 3rd ed Trade Book Pack (6 titles)</t>
    </r>
  </si>
  <si>
    <r>
      <t>If the school wishes to be Digital-Only, No Print:</t>
    </r>
    <r>
      <rPr>
        <sz val="9"/>
        <color rgb="FFEDECF6"/>
        <rFont val="Plus Jakarta Sans"/>
      </rPr>
      <t xml:space="preserve"> The items to purchase are the Teacher and Student Digital Licenses and the Trade Pack. The Trade Pack titles are not included as digital e-Books. There is no fully digital option for the Trade Pack.</t>
    </r>
  </si>
  <si>
    <t>Units of Study in Writing Grade 3 Digital Teacher License, 3-Year subscription</t>
  </si>
  <si>
    <t>Units of Study in Writing Grade 3 Digital Teacher License, 2-Year subscription</t>
  </si>
  <si>
    <t>Units of Study in Writing Grade 3 Digital Teacher License, 1-Year subscription</t>
  </si>
  <si>
    <t>Units of Study in Writing Grade 4 Digital Teacher License, 3-Year subscription</t>
  </si>
  <si>
    <t>Units of Study in Writing Grade 4 Digital Teacher License, 2-Year subscription</t>
  </si>
  <si>
    <t>Units of Study in Writing Grade 4 Digital Teacher License, 1-Year subscription</t>
  </si>
  <si>
    <t>Units of Study in Writing Grade 5 Digital Teacher License, 3-Year subscription</t>
  </si>
  <si>
    <t>Units of Study in Writing Grade 5 Digital Teacher License, 2-Year subscription</t>
  </si>
  <si>
    <t>Units of Study in Writing Grade 5 Digital Teacher License, 1-Year subscription</t>
  </si>
  <si>
    <t>Units of Study in Writing Grade 3 Digital Student License, 3-Year subscription</t>
  </si>
  <si>
    <t>Units of Study in Writing Grade 3 Digital Student License, 2-Year subscription</t>
  </si>
  <si>
    <t>Units of Study in Writing Grade 3 Digital Student License, 1-Year subscription</t>
  </si>
  <si>
    <t>Units of Study in Writing Grade 4 Digital Student License, 3-Year subscription</t>
  </si>
  <si>
    <t>Units of Study in Writing Grade 4 Digital Student License, 2-Year subscription</t>
  </si>
  <si>
    <t>Units of Study in Writing Grade 4 Digital Student License, 1-Year subscription</t>
  </si>
  <si>
    <t>Units of Study in Writing Grade 5 Digital Student License, 3-Year subscription</t>
  </si>
  <si>
    <t xml:space="preserve">Units of Study in Writing Grade 5 Digital Student License, 2-Year subscription </t>
  </si>
  <si>
    <t>Units of Study in Writing Grade 5 Digital Student License, 1-Year subscription</t>
  </si>
  <si>
    <t>Units of Study in Writing Grade 3 Digital Teacher License, 4-Year subscription</t>
  </si>
  <si>
    <t>Units of Study in Writing Grade 3 Digital Teacher License, 5-Year subscription</t>
  </si>
  <si>
    <t>Units of Study in Writing Grade 3 Digital Student License, 5-Year subscription</t>
  </si>
  <si>
    <t>Units of Study in Writing Grade 3 Digital Student License, 4-Year subscription</t>
  </si>
  <si>
    <t>Units of Study in Writing Grade 4 Digital Teacher License, 5-Year subscription</t>
  </si>
  <si>
    <t>Units of Study in Writing Grade 4 Digital Student License, 5-Year subscription</t>
  </si>
  <si>
    <t>Units of Study in Writing Grade 4 Digital Teacher License, 4-Year subscription</t>
  </si>
  <si>
    <t>Units of Study in Writing Grade 4 Digital Student License, 4-Year subscription</t>
  </si>
  <si>
    <t>Units of Study in Writing Grade 5 Digital Teacher License, 5-Year subscription</t>
  </si>
  <si>
    <t>Units of Study in Writing Grade 5 Digital Student License, 5-Year subscription</t>
  </si>
  <si>
    <t>Units of Study in Writing Grade 5 Digital Teacher License, 4-Year subscription</t>
  </si>
  <si>
    <t xml:space="preserve">Units of Study in Writing Grade 5 Digital Student License, 4-Year subscription </t>
  </si>
  <si>
    <t>An email address for a Digital License Administrator is REQUIRED to provide the subscription access for various 3rd edition items and digital subscription purchases. Please include the name/email address for the person who will manage digital licensing. When the order is fulfilled, this person will receive an email with the next steps to access their online resources.</t>
  </si>
  <si>
    <t>Units of Study in Writing Grade 3, 3rd ed Core Set</t>
  </si>
  <si>
    <t>Units of Study in Writing Grade 4, 3rd ed Core Set</t>
  </si>
  <si>
    <t>Units of Study in Writing Grade 5, 3rd ed Core Set</t>
  </si>
  <si>
    <t>Units of Study Writing Teacher Bundle with Print Set with 5 Year Digital (Grade 3)</t>
  </si>
  <si>
    <t>Units of Study Writing Teacher Bundle with Print Set with 5 Year Digital (Grade 4)</t>
  </si>
  <si>
    <t>Units of Study Writing Teacher Bundle with Print Set with 5 Year Digital (Grade 5)</t>
  </si>
  <si>
    <t>Units of Study Writing Teacher Bundle with Print Set + Trade Pack with 5 Year Digital (Gr 5)</t>
  </si>
  <si>
    <t>Units of Study Writing Teacher Bundle with Print Set  + Trade Pack with 5 Year Digital (Gr 4)</t>
  </si>
  <si>
    <t>Units of Study Writing Teacher Bundle with Print Set  + Trade Pack with 5 Year Digital (Gr 3)</t>
  </si>
  <si>
    <t>Stand-Alone Reading Units</t>
  </si>
  <si>
    <t>United We Learn, Grades 2-3, Unit with Trade Pack Bundle</t>
  </si>
  <si>
    <t>Stand-Alone Unit: Mystery w/ Trade Pack, Grade 3</t>
  </si>
  <si>
    <t>Stand-Alone Unit: Mystery, Grade 3</t>
  </si>
  <si>
    <t>Mystery Trade Pack only, Grade 3</t>
  </si>
  <si>
    <t>Up the Ladder Reading; Fiction (grades 3-6)</t>
  </si>
  <si>
    <t>Up the Ladder Reading; Nonfiction (grades 4-6)</t>
  </si>
  <si>
    <t>Units of Study Reading, Grades 3-5 (3rd Edition)</t>
  </si>
  <si>
    <r>
      <rPr>
        <b/>
        <sz val="11"/>
        <color rgb="FFEDECF6"/>
        <rFont val="Plus Jakarta Sans"/>
      </rPr>
      <t>Writing Classroom Bundle, 3rd Edition (PRINT + DIGITAL)</t>
    </r>
    <r>
      <rPr>
        <sz val="9"/>
        <color rgb="FFEDECF6"/>
        <rFont val="Plus Jakarta Sans"/>
      </rPr>
      <t xml:space="preserve"> 
Additional teacher subscriptions or student subscriptions are purchased separately. </t>
    </r>
  </si>
  <si>
    <t>Writing - Trade Book Pack only (PRINT)</t>
  </si>
  <si>
    <t>Additional resources to support writing, 3-5</t>
  </si>
  <si>
    <r>
      <rPr>
        <b/>
        <sz val="11"/>
        <color rgb="FFEDECF6"/>
        <rFont val="Plus Jakarta Sans"/>
      </rPr>
      <t>Writing Core Set (PRINT)* 3rd Edition</t>
    </r>
    <r>
      <rPr>
        <b/>
        <sz val="9"/>
        <color rgb="FFEDECF6"/>
        <rFont val="Plus Jakarta Sans"/>
      </rPr>
      <t xml:space="preserve">
</t>
    </r>
    <r>
      <rPr>
        <sz val="9"/>
        <color rgb="FFEDECF6"/>
        <rFont val="Plus Jakarta Sans"/>
      </rPr>
      <t>Each grade includes 4 units, A Guide to the Writing Workshop 3-5, Writing Pathways 3-5, Supporting All Writers 3-5, Grammar and Spelling Conventions, Spelling Modules: Essential Building Blocks 3-5, Anchor Chart Sticky Notes Pack</t>
    </r>
    <r>
      <rPr>
        <b/>
        <sz val="9"/>
        <color rgb="FFEDECF6"/>
        <rFont val="Plus Jakarta Sans"/>
      </rPr>
      <t xml:space="preserve">                                                                                                                                                                                                                            </t>
    </r>
    <r>
      <rPr>
        <sz val="9"/>
        <color rgb="FFEDECF6"/>
        <rFont val="Plus Jakarta Sans"/>
      </rPr>
      <t>*If you are looking to purchase the Core Set separately, you must also purchase the corresponding Teacher License for that grade. The Core Set cannot be used without the Teacher License.</t>
    </r>
  </si>
  <si>
    <t>Grade 3 Anchor Chart Sticky Notes</t>
  </si>
  <si>
    <t xml:space="preserve">Grade 4 Anchor Chart Sticky Notes </t>
  </si>
  <si>
    <t>Grade 5 Anchor Chart Sticky Notes</t>
  </si>
  <si>
    <t xml:space="preserve">Grades 3-5 Spelling Modules: Essential Building Blocks Anchor Charts </t>
  </si>
  <si>
    <t>Additional resources to support reading, 3-5</t>
  </si>
  <si>
    <r>
      <t xml:space="preserve">UNITS OF STUDY GRADES 3-5 — WRITING &amp; READING, 3rd Edition
</t>
    </r>
    <r>
      <rPr>
        <b/>
        <sz val="14"/>
        <color indexed="8"/>
        <rFont val="Plus Jakarta Sans"/>
      </rPr>
      <t>2026 Order Form</t>
    </r>
  </si>
  <si>
    <r>
      <rPr>
        <b/>
        <sz val="11"/>
        <color rgb="FFEDECF6"/>
        <rFont val="Plus Jakarta Sans"/>
      </rPr>
      <t>Writing Teacher and Student subscriptions, 3rd Edition</t>
    </r>
    <r>
      <rPr>
        <b/>
        <sz val="9"/>
        <color rgb="FFEDECF6"/>
        <rFont val="Plus Jakarta Sans"/>
      </rPr>
      <t xml:space="preserve">                                                                                                                                            
</t>
    </r>
    <r>
      <rPr>
        <sz val="9"/>
        <color rgb="FFEDECF6"/>
        <rFont val="Plus Jakarta Sans"/>
      </rPr>
      <t xml:space="preserve">Each subscription is per teacher / student. </t>
    </r>
  </si>
  <si>
    <t>Units of Study Writing, Grades 3-5 (3rd Edition)</t>
  </si>
  <si>
    <t>A Guide to the Reading Workshop Grades 3-5</t>
  </si>
  <si>
    <t>Supporting All Readers Grades 3-5</t>
  </si>
  <si>
    <t>Units of Study in Reading, Grade 3 Anchor Chart Sticky Notes Pack (3rd edition)</t>
  </si>
  <si>
    <t>Units of Study in Reading, Grade 4 Anchor Chart Sticky Notes Pack (3rd edition)</t>
  </si>
  <si>
    <t>Units of Study in Reading, Grade 5 Anchor Chart Sticky Notes Pack (3rd edition)</t>
  </si>
  <si>
    <r>
      <rPr>
        <b/>
        <sz val="11"/>
        <color rgb="FFEDECF6"/>
        <rFont val="Plus Jakarta Sans"/>
      </rPr>
      <t>Reading Classroom Bundle, 3rd Edition (PRINT + DIGITAL)</t>
    </r>
    <r>
      <rPr>
        <sz val="9"/>
        <color rgb="FFEDECF6"/>
        <rFont val="Plus Jakarta Sans"/>
      </rPr>
      <t xml:space="preserve"> </t>
    </r>
  </si>
  <si>
    <t>Units of Study in Reading, Grade 3 Core Print Set + 5 year Digital Resources (3rd edition)</t>
  </si>
  <si>
    <t>Units of Study in Reading, Grade 4 Core Print Set + 5 year Digital Resources (3rd edition)</t>
  </si>
  <si>
    <t>Units of Study in Reading, Grade 5 Core Print Set + 5 year Digital Resources (3rd edition)</t>
  </si>
  <si>
    <t>UOS Reading Trade Pack, Grade 3 (3rd edition)</t>
  </si>
  <si>
    <t>UOS Reading Trade Pack, Grade 4 (3rd edition)</t>
  </si>
  <si>
    <t>UOS Reading Trade Pack, Grade 5 (3rd edition)</t>
  </si>
  <si>
    <t>Reading - Trade Book Pack only (PRINT)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</si>
</sst>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&quot;$&quot;#,##0.00"/>
    <numFmt numFmtId="167" formatCode="0000000000000"/>
    <numFmt numFmtId="168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16"/>
      <color rgb="FF000000"/>
      <name val="Plus Jakarta Sans"/>
    </font>
    <font>
      <b/>
      <sz val="14"/>
      <color indexed="8"/>
      <name val="Plus Jakarta Sans"/>
    </font>
    <font>
      <b/>
      <sz val="18"/>
      <color rgb="FF000000"/>
      <name val="Plus Jakarta Sans"/>
    </font>
    <font>
      <sz val="22"/>
      <name val="Plus Jakarta Sans"/>
    </font>
    <font>
      <sz val="8"/>
      <name val="Plus Jakarta Sans"/>
    </font>
    <font>
      <sz val="10"/>
      <color theme="1"/>
      <name val="Plus Jakarta Sans"/>
    </font>
    <font>
      <i/>
      <sz val="10"/>
      <name val="Plus Jakarta Sans"/>
    </font>
    <font>
      <b/>
      <sz val="10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14"/>
      <color theme="1"/>
      <name val="Plus Jakarta Sans"/>
    </font>
    <font>
      <b/>
      <sz val="18"/>
      <color theme="10"/>
      <name val="Plus Jakarta Sans"/>
    </font>
    <font>
      <b/>
      <sz val="12"/>
      <color theme="0"/>
      <name val="Plus Jakarta Sans"/>
    </font>
    <font>
      <b/>
      <sz val="9"/>
      <color theme="0"/>
      <name val="Plus Jakarta Sans"/>
    </font>
    <font>
      <b/>
      <sz val="9"/>
      <color rgb="FFEDECF6"/>
      <name val="Plus Jakarta Sans"/>
    </font>
    <font>
      <b/>
      <sz val="11"/>
      <color rgb="FFEDECF6"/>
      <name val="Plus Jakarta Sans"/>
    </font>
    <font>
      <sz val="9"/>
      <color rgb="FFEDECF6"/>
      <name val="Plus Jakarta Sans"/>
    </font>
    <font>
      <sz val="9"/>
      <color theme="1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44" fontId="15" fillId="0" borderId="1" xfId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165" fontId="15" fillId="0" borderId="2" xfId="1" applyNumberFormat="1" applyFont="1" applyFill="1" applyBorder="1" applyAlignment="1" applyProtection="1">
      <alignment horizontal="center" vertical="center"/>
    </xf>
    <xf numFmtId="0" fontId="11" fillId="0" borderId="0" xfId="0" applyFont="1" applyProtection="1">
      <protection locked="0"/>
    </xf>
    <xf numFmtId="4" fontId="17" fillId="0" borderId="0" xfId="0" applyNumberFormat="1" applyFont="1" applyAlignment="1">
      <alignment horizontal="right" vertical="center" wrapText="1"/>
    </xf>
    <xf numFmtId="166" fontId="17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44" fontId="15" fillId="0" borderId="1" xfId="1" applyFont="1" applyFill="1" applyBorder="1" applyAlignment="1" applyProtection="1">
      <alignment vertical="center"/>
    </xf>
    <xf numFmtId="165" fontId="15" fillId="0" borderId="1" xfId="1" applyNumberFormat="1" applyFont="1" applyFill="1" applyBorder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0" fontId="18" fillId="0" borderId="0" xfId="0" applyFont="1"/>
    <xf numFmtId="166" fontId="18" fillId="0" borderId="0" xfId="0" applyNumberFormat="1" applyFont="1"/>
    <xf numFmtId="0" fontId="15" fillId="0" borderId="0" xfId="0" applyFont="1" applyAlignment="1">
      <alignment horizontal="center"/>
    </xf>
    <xf numFmtId="166" fontId="6" fillId="0" borderId="0" xfId="0" applyNumberFormat="1" applyFont="1"/>
    <xf numFmtId="0" fontId="15" fillId="0" borderId="0" xfId="0" applyFont="1"/>
    <xf numFmtId="0" fontId="14" fillId="5" borderId="6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9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1" fontId="16" fillId="7" borderId="1" xfId="0" applyNumberFormat="1" applyFont="1" applyFill="1" applyBorder="1" applyAlignment="1">
      <alignment horizontal="center" vertical="center"/>
    </xf>
    <xf numFmtId="44" fontId="16" fillId="0" borderId="1" xfId="0" applyNumberFormat="1" applyFont="1" applyBorder="1" applyAlignment="1">
      <alignment vertical="center"/>
    </xf>
    <xf numFmtId="1" fontId="27" fillId="7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44" fontId="15" fillId="0" borderId="1" xfId="0" applyNumberFormat="1" applyFont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167" fontId="15" fillId="0" borderId="1" xfId="0" quotePrefix="1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44" fontId="15" fillId="2" borderId="1" xfId="1" applyFont="1" applyFill="1" applyBorder="1" applyAlignment="1">
      <alignment vertical="center"/>
    </xf>
    <xf numFmtId="0" fontId="19" fillId="0" borderId="0" xfId="0" applyFont="1" applyAlignment="1">
      <alignment horizontal="right" vertical="center" readingOrder="1"/>
    </xf>
    <xf numFmtId="168" fontId="15" fillId="0" borderId="1" xfId="0" applyNumberFormat="1" applyFont="1" applyBorder="1" applyAlignment="1">
      <alignment vertical="center"/>
    </xf>
    <xf numFmtId="44" fontId="16" fillId="0" borderId="1" xfId="0" applyNumberFormat="1" applyFont="1" applyBorder="1"/>
    <xf numFmtId="1" fontId="16" fillId="0" borderId="1" xfId="0" applyNumberFormat="1" applyFont="1" applyBorder="1" applyAlignment="1">
      <alignment horizontal="center"/>
    </xf>
    <xf numFmtId="1" fontId="15" fillId="0" borderId="1" xfId="0" applyNumberFormat="1" applyFont="1" applyBorder="1" applyAlignment="1">
      <alignment vertical="center"/>
    </xf>
    <xf numFmtId="1" fontId="16" fillId="0" borderId="1" xfId="0" applyNumberFormat="1" applyFont="1" applyBorder="1"/>
    <xf numFmtId="0" fontId="5" fillId="6" borderId="3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7" borderId="1" xfId="0" applyFont="1" applyFill="1" applyBorder="1" applyAlignment="1">
      <alignment wrapText="1"/>
    </xf>
    <xf numFmtId="0" fontId="16" fillId="7" borderId="1" xfId="0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5" fillId="6" borderId="1" xfId="0" applyFont="1" applyFill="1" applyBorder="1" applyAlignment="1">
      <alignment horizontal="left" vertical="center" wrapText="1"/>
    </xf>
    <xf numFmtId="0" fontId="24" fillId="6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24" fillId="6" borderId="5" xfId="0" applyFont="1" applyFill="1" applyBorder="1" applyAlignment="1">
      <alignment horizontal="left" vertical="center" wrapText="1"/>
    </xf>
    <xf numFmtId="0" fontId="24" fillId="6" borderId="3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2" fillId="3" borderId="5" xfId="0" applyFont="1" applyFill="1" applyBorder="1" applyAlignment="1">
      <alignment horizontal="left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23" fillId="6" borderId="9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" fontId="12" fillId="4" borderId="5" xfId="0" applyNumberFormat="1" applyFont="1" applyFill="1" applyBorder="1" applyAlignment="1" applyProtection="1">
      <alignment horizontal="left" vertical="top" wrapText="1"/>
      <protection locked="0"/>
    </xf>
    <xf numFmtId="1" fontId="12" fillId="4" borderId="3" xfId="0" applyNumberFormat="1" applyFont="1" applyFill="1" applyBorder="1" applyAlignment="1" applyProtection="1">
      <alignment horizontal="left" vertical="top" wrapText="1"/>
      <protection locked="0"/>
    </xf>
    <xf numFmtId="1" fontId="12" fillId="4" borderId="4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21" fillId="0" borderId="0" xfId="2" applyFont="1" applyAlignment="1">
      <alignment horizontal="center" vertical="top"/>
    </xf>
    <xf numFmtId="0" fontId="20" fillId="0" borderId="0" xfId="0" applyFont="1" applyAlignment="1">
      <alignment horizont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" xfId="0" applyFont="1" applyFill="1" applyBorder="1"/>
    <xf numFmtId="1" fontId="16" fillId="0" borderId="1" xfId="0" applyNumberFormat="1" applyFont="1" applyFill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12EAB"/>
      <color rgb="FFEDECF6"/>
      <color rgb="FFC1BFFF"/>
      <color rgb="FF0D004D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115</xdr:row>
      <xdr:rowOff>139700</xdr:rowOff>
    </xdr:from>
    <xdr:to>
      <xdr:col>2</xdr:col>
      <xdr:colOff>406400</xdr:colOff>
      <xdr:row>120</xdr:row>
      <xdr:rowOff>114300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5275" y="28867100"/>
          <a:ext cx="3298825" cy="10414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130175</xdr:colOff>
      <xdr:row>0</xdr:row>
      <xdr:rowOff>154505</xdr:rowOff>
    </xdr:from>
    <xdr:to>
      <xdr:col>0</xdr:col>
      <xdr:colOff>882650</xdr:colOff>
      <xdr:row>1</xdr:row>
      <xdr:rowOff>57150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0175" y="154505"/>
          <a:ext cx="752475" cy="15664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425450</xdr:colOff>
      <xdr:row>123</xdr:row>
      <xdr:rowOff>95248</xdr:rowOff>
    </xdr:from>
    <xdr:to>
      <xdr:col>3</xdr:col>
      <xdr:colOff>492125</xdr:colOff>
      <xdr:row>123</xdr:row>
      <xdr:rowOff>197840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FC1B81C-F418-073C-C30A-EFFDC06F53DD}"/>
            </a:ext>
          </a:extLst>
        </xdr:cNvPr>
        <xdr:cNvSpPr txBox="1"/>
      </xdr:nvSpPr>
      <xdr:spPr>
        <a:xfrm>
          <a:off x="5426075" y="23050498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X0A0H</a:t>
          </a:r>
        </a:p>
      </xdr:txBody>
    </xdr:sp>
    <xdr:clientData/>
  </xdr:twoCellAnchor>
  <xdr:twoCellAnchor>
    <xdr:from>
      <xdr:col>1</xdr:col>
      <xdr:colOff>750888</xdr:colOff>
      <xdr:row>123</xdr:row>
      <xdr:rowOff>113857</xdr:rowOff>
    </xdr:from>
    <xdr:to>
      <xdr:col>1</xdr:col>
      <xdr:colOff>817563</xdr:colOff>
      <xdr:row>123</xdr:row>
      <xdr:rowOff>216449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AF15CA5-35BA-A342-18BC-54F93FB1F420}"/>
            </a:ext>
          </a:extLst>
        </xdr:cNvPr>
        <xdr:cNvSpPr txBox="1"/>
      </xdr:nvSpPr>
      <xdr:spPr>
        <a:xfrm>
          <a:off x="2846388" y="23069107"/>
          <a:ext cx="66675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X0A1H</a:t>
          </a:r>
        </a:p>
      </xdr:txBody>
    </xdr:sp>
    <xdr:clientData/>
  </xdr:twoCellAnchor>
  <xdr:twoCellAnchor>
    <xdr:from>
      <xdr:col>0</xdr:col>
      <xdr:colOff>273051</xdr:colOff>
      <xdr:row>123</xdr:row>
      <xdr:rowOff>126648</xdr:rowOff>
    </xdr:from>
    <xdr:to>
      <xdr:col>0</xdr:col>
      <xdr:colOff>330201</xdr:colOff>
      <xdr:row>123</xdr:row>
      <xdr:rowOff>229240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54FD22F-03CC-8617-E4F6-84F861545DD0}"/>
            </a:ext>
          </a:extLst>
        </xdr:cNvPr>
        <xdr:cNvSpPr txBox="1"/>
      </xdr:nvSpPr>
      <xdr:spPr>
        <a:xfrm>
          <a:off x="273051" y="23081898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en-CA" sz="100">
              <a:latin typeface="ZWAdobeF" pitchFamily="2" charset="0"/>
            </a:rPr>
            <a:t>X0A2H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showGridLines="0" tabSelected="1" topLeftCell="A10" zoomScaleNormal="100" zoomScaleSheetLayoutView="70" workbookViewId="0">
      <selection activeCell="A19" sqref="A19"/>
    </sheetView>
  </sheetViews>
  <sheetFormatPr defaultColWidth="11.453125" defaultRowHeight="20" x14ac:dyDescent="0.7"/>
  <cols>
    <col min="1" max="1" width="30" style="4" customWidth="1"/>
    <col min="2" max="2" width="15.6328125" style="35" customWidth="1"/>
    <col min="3" max="3" width="29.7265625" style="35" customWidth="1"/>
    <col min="4" max="4" width="16.36328125" style="36" customWidth="1"/>
    <col min="5" max="5" width="11.36328125" style="37" customWidth="1"/>
    <col min="6" max="6" width="6.1796875" style="4" customWidth="1"/>
    <col min="7" max="7" width="13.36328125" style="4" customWidth="1"/>
    <col min="8" max="8" width="11.453125" style="4"/>
    <col min="9" max="9" width="18.90625" style="4" customWidth="1"/>
    <col min="10" max="16384" width="11.453125" style="4"/>
  </cols>
  <sheetData>
    <row r="1" spans="1:7" ht="20" customHeight="1" x14ac:dyDescent="0.7">
      <c r="A1" s="1"/>
      <c r="B1" s="2"/>
      <c r="C1" s="2"/>
      <c r="D1" s="1"/>
      <c r="E1" s="3"/>
    </row>
    <row r="2" spans="1:7" s="5" customFormat="1" ht="49" customHeight="1" x14ac:dyDescent="1.5">
      <c r="A2" s="107" t="s">
        <v>109</v>
      </c>
      <c r="B2" s="108"/>
      <c r="C2" s="108"/>
      <c r="D2" s="108"/>
      <c r="E2" s="108"/>
      <c r="F2" s="108"/>
      <c r="G2" s="108"/>
    </row>
    <row r="3" spans="1:7" s="6" customFormat="1" ht="14" customHeight="1" x14ac:dyDescent="0.6">
      <c r="A3" s="109" t="s">
        <v>8</v>
      </c>
      <c r="B3" s="109"/>
      <c r="C3" s="109"/>
      <c r="D3" s="109"/>
      <c r="E3" s="109"/>
      <c r="F3" s="109"/>
      <c r="G3" s="109"/>
    </row>
    <row r="4" spans="1:7" s="7" customFormat="1" ht="21.75" customHeight="1" x14ac:dyDescent="0.25">
      <c r="A4" s="104" t="s">
        <v>13</v>
      </c>
      <c r="B4" s="105"/>
      <c r="C4" s="105"/>
      <c r="D4" s="105"/>
      <c r="E4" s="105"/>
      <c r="F4" s="105"/>
      <c r="G4" s="106"/>
    </row>
    <row r="5" spans="1:7" s="7" customFormat="1" ht="21" customHeight="1" x14ac:dyDescent="0.25">
      <c r="A5" s="98" t="s">
        <v>20</v>
      </c>
      <c r="B5" s="99"/>
      <c r="C5" s="95"/>
      <c r="D5" s="96"/>
      <c r="E5" s="96"/>
      <c r="F5" s="96"/>
      <c r="G5" s="97"/>
    </row>
    <row r="6" spans="1:7" s="7" customFormat="1" ht="21.75" customHeight="1" x14ac:dyDescent="0.25">
      <c r="A6" s="98" t="s">
        <v>14</v>
      </c>
      <c r="B6" s="99"/>
      <c r="C6" s="95"/>
      <c r="D6" s="96"/>
      <c r="E6" s="96"/>
      <c r="F6" s="96"/>
      <c r="G6" s="97"/>
    </row>
    <row r="7" spans="1:7" s="7" customFormat="1" ht="21.75" customHeight="1" x14ac:dyDescent="0.25">
      <c r="A7" s="98" t="s">
        <v>15</v>
      </c>
      <c r="B7" s="99"/>
      <c r="C7" s="95"/>
      <c r="D7" s="96"/>
      <c r="E7" s="96"/>
      <c r="F7" s="96"/>
      <c r="G7" s="97"/>
    </row>
    <row r="8" spans="1:7" s="7" customFormat="1" x14ac:dyDescent="0.25">
      <c r="A8" s="98" t="s">
        <v>16</v>
      </c>
      <c r="B8" s="99"/>
      <c r="C8" s="95"/>
      <c r="D8" s="96"/>
      <c r="E8" s="96"/>
      <c r="F8" s="96"/>
      <c r="G8" s="97"/>
    </row>
    <row r="9" spans="1:7" s="7" customFormat="1" ht="21.75" customHeight="1" x14ac:dyDescent="0.25">
      <c r="A9" s="98" t="s">
        <v>21</v>
      </c>
      <c r="B9" s="99"/>
      <c r="C9" s="95"/>
      <c r="D9" s="96"/>
      <c r="E9" s="96"/>
      <c r="F9" s="96"/>
      <c r="G9" s="97"/>
    </row>
    <row r="10" spans="1:7" s="7" customFormat="1" ht="21.75" customHeight="1" x14ac:dyDescent="0.25">
      <c r="A10" s="98" t="s">
        <v>17</v>
      </c>
      <c r="B10" s="99"/>
      <c r="C10" s="95"/>
      <c r="D10" s="96"/>
      <c r="E10" s="96"/>
      <c r="F10" s="96"/>
      <c r="G10" s="97"/>
    </row>
    <row r="11" spans="1:7" s="7" customFormat="1" ht="21.75" customHeight="1" x14ac:dyDescent="0.25">
      <c r="A11" s="98" t="s">
        <v>18</v>
      </c>
      <c r="B11" s="99"/>
      <c r="C11" s="95"/>
      <c r="D11" s="96"/>
      <c r="E11" s="96"/>
      <c r="F11" s="96"/>
      <c r="G11" s="97"/>
    </row>
    <row r="12" spans="1:7" s="7" customFormat="1" ht="20" customHeight="1" x14ac:dyDescent="0.25">
      <c r="A12" s="98" t="s">
        <v>19</v>
      </c>
      <c r="B12" s="99"/>
      <c r="C12" s="95"/>
      <c r="D12" s="96"/>
      <c r="E12" s="96"/>
      <c r="F12" s="96"/>
      <c r="G12" s="97"/>
    </row>
    <row r="13" spans="1:7" s="7" customFormat="1" ht="26.5" customHeight="1" x14ac:dyDescent="0.25">
      <c r="A13" s="98" t="s">
        <v>22</v>
      </c>
      <c r="B13" s="99"/>
      <c r="C13" s="95"/>
      <c r="D13" s="96"/>
      <c r="E13" s="96"/>
      <c r="F13" s="96"/>
      <c r="G13" s="97"/>
    </row>
    <row r="14" spans="1:7" s="7" customFormat="1" ht="21" customHeight="1" x14ac:dyDescent="0.25">
      <c r="A14" s="104" t="s">
        <v>23</v>
      </c>
      <c r="B14" s="105"/>
      <c r="C14" s="105"/>
      <c r="D14" s="105"/>
      <c r="E14" s="105"/>
      <c r="F14" s="105"/>
      <c r="G14" s="106"/>
    </row>
    <row r="15" spans="1:7" s="7" customFormat="1" ht="55" customHeight="1" x14ac:dyDescent="0.25">
      <c r="A15" s="101" t="s">
        <v>82</v>
      </c>
      <c r="B15" s="102"/>
      <c r="C15" s="102"/>
      <c r="D15" s="102"/>
      <c r="E15" s="102"/>
      <c r="F15" s="102"/>
      <c r="G15" s="103"/>
    </row>
    <row r="16" spans="1:7" s="7" customFormat="1" ht="21" customHeight="1" x14ac:dyDescent="0.25">
      <c r="A16" s="100" t="s">
        <v>26</v>
      </c>
      <c r="B16" s="100"/>
      <c r="C16" s="95"/>
      <c r="D16" s="96"/>
      <c r="E16" s="96"/>
      <c r="F16" s="96"/>
      <c r="G16" s="97"/>
    </row>
    <row r="17" spans="1:8" s="7" customFormat="1" ht="21" customHeight="1" x14ac:dyDescent="0.25">
      <c r="A17" s="100" t="s">
        <v>24</v>
      </c>
      <c r="B17" s="100"/>
      <c r="C17" s="95"/>
      <c r="D17" s="96"/>
      <c r="E17" s="96"/>
      <c r="F17" s="96"/>
      <c r="G17" s="97"/>
    </row>
    <row r="18" spans="1:8" s="7" customFormat="1" ht="21" customHeight="1" x14ac:dyDescent="0.25">
      <c r="A18" s="100" t="s">
        <v>25</v>
      </c>
      <c r="B18" s="100"/>
      <c r="C18" s="95"/>
      <c r="D18" s="96"/>
      <c r="E18" s="96"/>
      <c r="F18" s="96"/>
      <c r="G18" s="97"/>
    </row>
    <row r="19" spans="1:8" s="8" customFormat="1" ht="19" customHeight="1" x14ac:dyDescent="0.6">
      <c r="A19" s="38" t="s">
        <v>1</v>
      </c>
      <c r="B19" s="39"/>
      <c r="C19" s="40"/>
      <c r="D19" s="41" t="s">
        <v>2</v>
      </c>
      <c r="E19" s="42" t="s">
        <v>3</v>
      </c>
      <c r="F19" s="42" t="s">
        <v>4</v>
      </c>
      <c r="G19" s="42" t="s">
        <v>5</v>
      </c>
    </row>
    <row r="20" spans="1:8" s="17" customFormat="1" ht="25.5" customHeight="1" x14ac:dyDescent="0.25">
      <c r="A20" s="84" t="s">
        <v>111</v>
      </c>
      <c r="B20" s="85"/>
      <c r="C20" s="85"/>
      <c r="D20" s="85"/>
      <c r="E20" s="85"/>
      <c r="F20" s="85"/>
      <c r="G20" s="86"/>
    </row>
    <row r="21" spans="1:8" ht="43.5" customHeight="1" x14ac:dyDescent="0.7">
      <c r="A21" s="76" t="s">
        <v>100</v>
      </c>
      <c r="B21" s="76"/>
      <c r="C21" s="76"/>
      <c r="D21" s="76"/>
      <c r="E21" s="76"/>
      <c r="F21" s="76"/>
      <c r="G21" s="76"/>
    </row>
    <row r="22" spans="1:8" s="16" customFormat="1" ht="20" customHeight="1" x14ac:dyDescent="0.6">
      <c r="A22" s="112" t="s">
        <v>91</v>
      </c>
      <c r="B22" s="112"/>
      <c r="C22" s="112"/>
      <c r="D22" s="55">
        <v>9798202186141</v>
      </c>
      <c r="E22" s="61">
        <v>1231</v>
      </c>
      <c r="F22" s="14"/>
      <c r="G22" s="15">
        <f t="shared" ref="G22:G25" si="0">E22*F22</f>
        <v>0</v>
      </c>
      <c r="H22" s="67"/>
    </row>
    <row r="23" spans="1:8" s="16" customFormat="1" ht="20" customHeight="1" x14ac:dyDescent="0.6">
      <c r="A23" s="112" t="s">
        <v>90</v>
      </c>
      <c r="B23" s="112"/>
      <c r="C23" s="112"/>
      <c r="D23" s="55">
        <v>9798202186158</v>
      </c>
      <c r="E23" s="61">
        <v>1231</v>
      </c>
      <c r="F23" s="14"/>
      <c r="G23" s="15">
        <f t="shared" si="0"/>
        <v>0</v>
      </c>
      <c r="H23" s="67"/>
    </row>
    <row r="24" spans="1:8" s="16" customFormat="1" ht="20" customHeight="1" x14ac:dyDescent="0.6">
      <c r="A24" s="112" t="s">
        <v>89</v>
      </c>
      <c r="B24" s="112"/>
      <c r="C24" s="112"/>
      <c r="D24" s="55">
        <v>9798202185984</v>
      </c>
      <c r="E24" s="61">
        <v>1231</v>
      </c>
      <c r="F24" s="14"/>
      <c r="G24" s="15">
        <f t="shared" si="0"/>
        <v>0</v>
      </c>
      <c r="H24" s="67"/>
    </row>
    <row r="25" spans="1:8" s="16" customFormat="1" ht="20" customHeight="1" x14ac:dyDescent="0.6">
      <c r="A25" s="112" t="s">
        <v>86</v>
      </c>
      <c r="B25" s="112"/>
      <c r="C25" s="112"/>
      <c r="D25" s="55">
        <v>9798202186110</v>
      </c>
      <c r="E25" s="61">
        <v>1063.5</v>
      </c>
      <c r="F25" s="14"/>
      <c r="G25" s="15">
        <f t="shared" si="0"/>
        <v>0</v>
      </c>
      <c r="H25" s="67"/>
    </row>
    <row r="26" spans="1:8" s="16" customFormat="1" ht="20" customHeight="1" x14ac:dyDescent="0.6">
      <c r="A26" s="112" t="s">
        <v>87</v>
      </c>
      <c r="B26" s="112"/>
      <c r="C26" s="112"/>
      <c r="D26" s="55">
        <v>9798202186127</v>
      </c>
      <c r="E26" s="61">
        <v>1063.5</v>
      </c>
      <c r="F26" s="14"/>
      <c r="G26" s="15">
        <f>E26*F26</f>
        <v>0</v>
      </c>
      <c r="H26" s="67"/>
    </row>
    <row r="27" spans="1:8" s="16" customFormat="1" ht="20" customHeight="1" x14ac:dyDescent="0.6">
      <c r="A27" s="112" t="s">
        <v>88</v>
      </c>
      <c r="B27" s="112"/>
      <c r="C27" s="112"/>
      <c r="D27" s="55">
        <v>9798202186134</v>
      </c>
      <c r="E27" s="61">
        <v>1063.5</v>
      </c>
      <c r="F27" s="14"/>
      <c r="G27" s="15">
        <f>E27*F27</f>
        <v>0</v>
      </c>
      <c r="H27" s="67"/>
    </row>
    <row r="28" spans="1:8" s="16" customFormat="1" ht="40.5" customHeight="1" x14ac:dyDescent="0.25">
      <c r="A28" s="76" t="s">
        <v>110</v>
      </c>
      <c r="B28" s="76"/>
      <c r="C28" s="76"/>
      <c r="D28" s="76"/>
      <c r="E28" s="76"/>
      <c r="F28" s="76"/>
      <c r="G28" s="76"/>
    </row>
    <row r="29" spans="1:8" s="16" customFormat="1" ht="37.5" customHeight="1" x14ac:dyDescent="0.25">
      <c r="A29" s="80" t="s">
        <v>51</v>
      </c>
      <c r="B29" s="81"/>
      <c r="C29" s="81"/>
      <c r="D29" s="81"/>
      <c r="E29" s="81"/>
      <c r="F29" s="81"/>
      <c r="G29" s="82"/>
    </row>
    <row r="30" spans="1:8" s="16" customFormat="1" ht="32" customHeight="1" x14ac:dyDescent="0.25">
      <c r="A30" s="76" t="s">
        <v>44</v>
      </c>
      <c r="B30" s="76"/>
      <c r="C30" s="76"/>
      <c r="D30" s="76"/>
      <c r="E30" s="76"/>
      <c r="F30" s="76"/>
      <c r="G30" s="76"/>
    </row>
    <row r="31" spans="1:8" s="16" customFormat="1" ht="20" customHeight="1" x14ac:dyDescent="0.25">
      <c r="A31" s="70" t="s">
        <v>71</v>
      </c>
      <c r="B31" s="70"/>
      <c r="C31" s="70"/>
      <c r="D31" s="49">
        <v>9780358973102</v>
      </c>
      <c r="E31" s="47">
        <v>483.65</v>
      </c>
      <c r="F31" s="14"/>
      <c r="G31" s="15">
        <f t="shared" ref="G31:G34" si="1">E31*F31</f>
        <v>0</v>
      </c>
    </row>
    <row r="32" spans="1:8" s="16" customFormat="1" ht="20" customHeight="1" x14ac:dyDescent="0.6">
      <c r="A32" s="71" t="s">
        <v>72</v>
      </c>
      <c r="B32" s="71"/>
      <c r="C32" s="71"/>
      <c r="D32" s="49">
        <v>9780358973263</v>
      </c>
      <c r="E32" s="47">
        <v>77.349999999999994</v>
      </c>
      <c r="F32" s="14"/>
      <c r="G32" s="15">
        <f t="shared" si="1"/>
        <v>0</v>
      </c>
    </row>
    <row r="33" spans="1:7" s="16" customFormat="1" ht="20" customHeight="1" x14ac:dyDescent="0.25">
      <c r="A33" s="70" t="s">
        <v>70</v>
      </c>
      <c r="B33" s="70"/>
      <c r="C33" s="70"/>
      <c r="D33" s="49">
        <v>9780358973096</v>
      </c>
      <c r="E33" s="47">
        <v>386.75</v>
      </c>
      <c r="F33" s="14"/>
      <c r="G33" s="15">
        <f t="shared" si="1"/>
        <v>0</v>
      </c>
    </row>
    <row r="34" spans="1:7" s="16" customFormat="1" ht="20" customHeight="1" x14ac:dyDescent="0.6">
      <c r="A34" s="71" t="s">
        <v>73</v>
      </c>
      <c r="B34" s="71"/>
      <c r="C34" s="71"/>
      <c r="D34" s="49">
        <v>9780358973256</v>
      </c>
      <c r="E34" s="47">
        <v>62.05</v>
      </c>
      <c r="F34" s="14"/>
      <c r="G34" s="15">
        <f t="shared" si="1"/>
        <v>0</v>
      </c>
    </row>
    <row r="35" spans="1:7" s="16" customFormat="1" ht="20" customHeight="1" x14ac:dyDescent="0.25">
      <c r="A35" s="70" t="s">
        <v>52</v>
      </c>
      <c r="B35" s="70"/>
      <c r="C35" s="70"/>
      <c r="D35" s="12">
        <v>9780358973089</v>
      </c>
      <c r="E35" s="50">
        <v>290.7</v>
      </c>
      <c r="F35" s="14"/>
      <c r="G35" s="15">
        <f t="shared" ref="G35:G76" si="2">E35*F35</f>
        <v>0</v>
      </c>
    </row>
    <row r="36" spans="1:7" s="16" customFormat="1" ht="20" customHeight="1" x14ac:dyDescent="0.6">
      <c r="A36" s="71" t="s">
        <v>61</v>
      </c>
      <c r="B36" s="71"/>
      <c r="C36" s="71"/>
      <c r="D36" s="12">
        <v>9780358973249</v>
      </c>
      <c r="E36" s="47">
        <v>46.75</v>
      </c>
      <c r="F36" s="14"/>
      <c r="G36" s="15">
        <f t="shared" si="2"/>
        <v>0</v>
      </c>
    </row>
    <row r="37" spans="1:7" s="16" customFormat="1" ht="20" customHeight="1" x14ac:dyDescent="0.25">
      <c r="A37" s="70" t="s">
        <v>53</v>
      </c>
      <c r="B37" s="70"/>
      <c r="C37" s="70"/>
      <c r="D37" s="12">
        <v>9780358973072</v>
      </c>
      <c r="E37" s="50">
        <v>193.8</v>
      </c>
      <c r="F37" s="14"/>
      <c r="G37" s="15">
        <f t="shared" si="2"/>
        <v>0</v>
      </c>
    </row>
    <row r="38" spans="1:7" s="16" customFormat="1" ht="20" customHeight="1" x14ac:dyDescent="0.6">
      <c r="A38" s="71" t="s">
        <v>62</v>
      </c>
      <c r="B38" s="71"/>
      <c r="C38" s="71"/>
      <c r="D38" s="12">
        <v>9780358973232</v>
      </c>
      <c r="E38" s="47">
        <v>31.45</v>
      </c>
      <c r="F38" s="14"/>
      <c r="G38" s="15">
        <f t="shared" si="2"/>
        <v>0</v>
      </c>
    </row>
    <row r="39" spans="1:7" s="16" customFormat="1" ht="20" customHeight="1" x14ac:dyDescent="0.25">
      <c r="A39" s="70" t="s">
        <v>54</v>
      </c>
      <c r="B39" s="70"/>
      <c r="C39" s="70"/>
      <c r="D39" s="12">
        <v>9780358964957</v>
      </c>
      <c r="E39" s="50">
        <v>97.75</v>
      </c>
      <c r="F39" s="14"/>
      <c r="G39" s="15">
        <f t="shared" si="2"/>
        <v>0</v>
      </c>
    </row>
    <row r="40" spans="1:7" s="16" customFormat="1" ht="20" customHeight="1" x14ac:dyDescent="0.6">
      <c r="A40" s="71" t="s">
        <v>63</v>
      </c>
      <c r="B40" s="71"/>
      <c r="C40" s="71"/>
      <c r="D40" s="12">
        <v>9780358973225</v>
      </c>
      <c r="E40" s="47">
        <v>15.73</v>
      </c>
      <c r="F40" s="14"/>
      <c r="G40" s="15">
        <f t="shared" si="2"/>
        <v>0</v>
      </c>
    </row>
    <row r="41" spans="1:7" s="16" customFormat="1" ht="20" customHeight="1" x14ac:dyDescent="0.25">
      <c r="A41" s="69" t="s">
        <v>74</v>
      </c>
      <c r="B41" s="69"/>
      <c r="C41" s="69"/>
      <c r="D41" s="48">
        <v>9780358973157</v>
      </c>
      <c r="E41" s="47">
        <v>483.65</v>
      </c>
      <c r="F41" s="14"/>
      <c r="G41" s="15">
        <f t="shared" si="2"/>
        <v>0</v>
      </c>
    </row>
    <row r="42" spans="1:7" s="16" customFormat="1" ht="20" customHeight="1" x14ac:dyDescent="0.6">
      <c r="A42" s="68" t="s">
        <v>75</v>
      </c>
      <c r="B42" s="68"/>
      <c r="C42" s="68"/>
      <c r="D42" s="48">
        <v>9780358973324</v>
      </c>
      <c r="E42" s="47">
        <v>77.349999999999994</v>
      </c>
      <c r="F42" s="14"/>
      <c r="G42" s="15">
        <f t="shared" si="2"/>
        <v>0</v>
      </c>
    </row>
    <row r="43" spans="1:7" s="16" customFormat="1" ht="20" customHeight="1" x14ac:dyDescent="0.25">
      <c r="A43" s="69" t="s">
        <v>76</v>
      </c>
      <c r="B43" s="69"/>
      <c r="C43" s="69"/>
      <c r="D43" s="48">
        <v>9780358973140</v>
      </c>
      <c r="E43" s="47">
        <v>386.75</v>
      </c>
      <c r="F43" s="14"/>
      <c r="G43" s="15">
        <f t="shared" si="2"/>
        <v>0</v>
      </c>
    </row>
    <row r="44" spans="1:7" s="16" customFormat="1" ht="20" customHeight="1" x14ac:dyDescent="0.6">
      <c r="A44" s="68" t="s">
        <v>77</v>
      </c>
      <c r="B44" s="68"/>
      <c r="C44" s="68"/>
      <c r="D44" s="48">
        <v>9780358973317</v>
      </c>
      <c r="E44" s="47">
        <v>62.05</v>
      </c>
      <c r="F44" s="14"/>
      <c r="G44" s="15">
        <f t="shared" si="2"/>
        <v>0</v>
      </c>
    </row>
    <row r="45" spans="1:7" s="16" customFormat="1" ht="20" customHeight="1" x14ac:dyDescent="0.25">
      <c r="A45" s="69" t="s">
        <v>55</v>
      </c>
      <c r="B45" s="69"/>
      <c r="C45" s="69"/>
      <c r="D45" s="46">
        <v>9780358973133</v>
      </c>
      <c r="E45" s="50">
        <v>290.7</v>
      </c>
      <c r="F45" s="14"/>
      <c r="G45" s="15">
        <f t="shared" si="2"/>
        <v>0</v>
      </c>
    </row>
    <row r="46" spans="1:7" s="16" customFormat="1" ht="20" customHeight="1" x14ac:dyDescent="0.6">
      <c r="A46" s="68" t="s">
        <v>64</v>
      </c>
      <c r="B46" s="68"/>
      <c r="C46" s="68"/>
      <c r="D46" s="46">
        <v>9780358973300</v>
      </c>
      <c r="E46" s="47">
        <v>46.75</v>
      </c>
      <c r="F46" s="14"/>
      <c r="G46" s="15">
        <f t="shared" si="2"/>
        <v>0</v>
      </c>
    </row>
    <row r="47" spans="1:7" s="16" customFormat="1" ht="20" customHeight="1" x14ac:dyDescent="0.25">
      <c r="A47" s="69" t="s">
        <v>56</v>
      </c>
      <c r="B47" s="69"/>
      <c r="C47" s="69"/>
      <c r="D47" s="46">
        <v>9780358973126</v>
      </c>
      <c r="E47" s="50">
        <v>193.8</v>
      </c>
      <c r="F47" s="14"/>
      <c r="G47" s="15">
        <f t="shared" si="2"/>
        <v>0</v>
      </c>
    </row>
    <row r="48" spans="1:7" s="16" customFormat="1" ht="20" customHeight="1" x14ac:dyDescent="0.6">
      <c r="A48" s="68" t="s">
        <v>65</v>
      </c>
      <c r="B48" s="68"/>
      <c r="C48" s="68"/>
      <c r="D48" s="46">
        <v>9780358973294</v>
      </c>
      <c r="E48" s="47">
        <v>31.45</v>
      </c>
      <c r="F48" s="14"/>
      <c r="G48" s="15">
        <f t="shared" si="2"/>
        <v>0</v>
      </c>
    </row>
    <row r="49" spans="1:7" s="16" customFormat="1" ht="20" customHeight="1" x14ac:dyDescent="0.25">
      <c r="A49" s="69" t="s">
        <v>57</v>
      </c>
      <c r="B49" s="69"/>
      <c r="C49" s="69"/>
      <c r="D49" s="46">
        <v>9780358964964</v>
      </c>
      <c r="E49" s="50">
        <v>97.75</v>
      </c>
      <c r="F49" s="14"/>
      <c r="G49" s="15">
        <f t="shared" si="2"/>
        <v>0</v>
      </c>
    </row>
    <row r="50" spans="1:7" s="16" customFormat="1" ht="20" customHeight="1" x14ac:dyDescent="0.6">
      <c r="A50" s="68" t="s">
        <v>66</v>
      </c>
      <c r="B50" s="68"/>
      <c r="C50" s="68"/>
      <c r="D50" s="46">
        <v>9780358973287</v>
      </c>
      <c r="E50" s="47">
        <v>15.73</v>
      </c>
      <c r="F50" s="14"/>
      <c r="G50" s="15">
        <f t="shared" si="2"/>
        <v>0</v>
      </c>
    </row>
    <row r="51" spans="1:7" s="16" customFormat="1" ht="20" customHeight="1" x14ac:dyDescent="0.25">
      <c r="A51" s="70" t="s">
        <v>78</v>
      </c>
      <c r="B51" s="70"/>
      <c r="C51" s="70"/>
      <c r="D51" s="49">
        <v>9780358973201</v>
      </c>
      <c r="E51" s="47">
        <v>483.65</v>
      </c>
      <c r="F51" s="14"/>
      <c r="G51" s="15">
        <f t="shared" si="2"/>
        <v>0</v>
      </c>
    </row>
    <row r="52" spans="1:7" s="16" customFormat="1" ht="20" customHeight="1" x14ac:dyDescent="0.6">
      <c r="A52" s="71" t="s">
        <v>79</v>
      </c>
      <c r="B52" s="71"/>
      <c r="C52" s="71"/>
      <c r="D52" s="49">
        <v>9780358973386</v>
      </c>
      <c r="E52" s="47">
        <v>77.349999999999994</v>
      </c>
      <c r="F52" s="14"/>
      <c r="G52" s="15">
        <f t="shared" si="2"/>
        <v>0</v>
      </c>
    </row>
    <row r="53" spans="1:7" s="16" customFormat="1" ht="20" customHeight="1" x14ac:dyDescent="0.25">
      <c r="A53" s="70" t="s">
        <v>80</v>
      </c>
      <c r="B53" s="70"/>
      <c r="C53" s="70"/>
      <c r="D53" s="49">
        <v>9780358973195</v>
      </c>
      <c r="E53" s="47">
        <v>386.75</v>
      </c>
      <c r="F53" s="14"/>
      <c r="G53" s="15">
        <f t="shared" si="2"/>
        <v>0</v>
      </c>
    </row>
    <row r="54" spans="1:7" s="16" customFormat="1" ht="20" customHeight="1" x14ac:dyDescent="0.6">
      <c r="A54" s="71" t="s">
        <v>81</v>
      </c>
      <c r="B54" s="71"/>
      <c r="C54" s="71"/>
      <c r="D54" s="49">
        <v>9780358973379</v>
      </c>
      <c r="E54" s="47">
        <v>62.05</v>
      </c>
      <c r="F54" s="14"/>
      <c r="G54" s="15">
        <f t="shared" si="2"/>
        <v>0</v>
      </c>
    </row>
    <row r="55" spans="1:7" s="16" customFormat="1" ht="20" customHeight="1" x14ac:dyDescent="0.25">
      <c r="A55" s="70" t="s">
        <v>58</v>
      </c>
      <c r="B55" s="70"/>
      <c r="C55" s="70"/>
      <c r="D55" s="12">
        <v>9780358973188</v>
      </c>
      <c r="E55" s="50">
        <v>290.7</v>
      </c>
      <c r="F55" s="14"/>
      <c r="G55" s="15">
        <f t="shared" si="2"/>
        <v>0</v>
      </c>
    </row>
    <row r="56" spans="1:7" s="16" customFormat="1" ht="20" customHeight="1" x14ac:dyDescent="0.6">
      <c r="A56" s="71" t="s">
        <v>67</v>
      </c>
      <c r="B56" s="71"/>
      <c r="C56" s="71"/>
      <c r="D56" s="12">
        <v>9780358973362</v>
      </c>
      <c r="E56" s="47">
        <v>46.75</v>
      </c>
      <c r="F56" s="14"/>
      <c r="G56" s="15">
        <f t="shared" si="2"/>
        <v>0</v>
      </c>
    </row>
    <row r="57" spans="1:7" s="16" customFormat="1" ht="20" customHeight="1" x14ac:dyDescent="0.25">
      <c r="A57" s="70" t="s">
        <v>59</v>
      </c>
      <c r="B57" s="70"/>
      <c r="C57" s="70"/>
      <c r="D57" s="12">
        <v>9780358973171</v>
      </c>
      <c r="E57" s="50">
        <v>193.8</v>
      </c>
      <c r="F57" s="14"/>
      <c r="G57" s="15">
        <f t="shared" si="2"/>
        <v>0</v>
      </c>
    </row>
    <row r="58" spans="1:7" s="16" customFormat="1" ht="20" customHeight="1" x14ac:dyDescent="0.6">
      <c r="A58" s="71" t="s">
        <v>68</v>
      </c>
      <c r="B58" s="71"/>
      <c r="C58" s="71"/>
      <c r="D58" s="12">
        <v>9780358973355</v>
      </c>
      <c r="E58" s="47">
        <v>31.45</v>
      </c>
      <c r="F58" s="14"/>
      <c r="G58" s="15">
        <f t="shared" si="2"/>
        <v>0</v>
      </c>
    </row>
    <row r="59" spans="1:7" s="16" customFormat="1" ht="20" customHeight="1" x14ac:dyDescent="0.25">
      <c r="A59" s="70" t="s">
        <v>60</v>
      </c>
      <c r="B59" s="70"/>
      <c r="C59" s="70"/>
      <c r="D59" s="12">
        <v>9780358964971</v>
      </c>
      <c r="E59" s="50">
        <v>97.75</v>
      </c>
      <c r="F59" s="14"/>
      <c r="G59" s="15">
        <f t="shared" si="2"/>
        <v>0</v>
      </c>
    </row>
    <row r="60" spans="1:7" s="16" customFormat="1" ht="20" customHeight="1" x14ac:dyDescent="0.6">
      <c r="A60" s="71" t="s">
        <v>69</v>
      </c>
      <c r="B60" s="71"/>
      <c r="C60" s="71"/>
      <c r="D60" s="12">
        <v>9780358973348</v>
      </c>
      <c r="E60" s="47">
        <v>15.73</v>
      </c>
      <c r="F60" s="14"/>
      <c r="G60" s="15">
        <f t="shared" si="2"/>
        <v>0</v>
      </c>
    </row>
    <row r="61" spans="1:7" ht="88.5" customHeight="1" x14ac:dyDescent="0.7">
      <c r="A61" s="76" t="s">
        <v>103</v>
      </c>
      <c r="B61" s="76"/>
      <c r="C61" s="76"/>
      <c r="D61" s="76"/>
      <c r="E61" s="76"/>
      <c r="F61" s="76"/>
      <c r="G61" s="76"/>
    </row>
    <row r="62" spans="1:7" s="16" customFormat="1" ht="20" customHeight="1" x14ac:dyDescent="0.25">
      <c r="A62" s="72" t="s">
        <v>83</v>
      </c>
      <c r="B62" s="73"/>
      <c r="C62" s="74"/>
      <c r="D62" s="12">
        <v>9780325128825</v>
      </c>
      <c r="E62" s="13">
        <v>813.75</v>
      </c>
      <c r="F62" s="14"/>
      <c r="G62" s="15">
        <f>E62*F62</f>
        <v>0</v>
      </c>
    </row>
    <row r="63" spans="1:7" s="16" customFormat="1" ht="20" customHeight="1" x14ac:dyDescent="0.25">
      <c r="A63" s="72" t="s">
        <v>84</v>
      </c>
      <c r="B63" s="73"/>
      <c r="C63" s="74"/>
      <c r="D63" s="12">
        <v>9780325128955</v>
      </c>
      <c r="E63" s="13">
        <v>813.75</v>
      </c>
      <c r="F63" s="14"/>
      <c r="G63" s="15">
        <f>E63*F63</f>
        <v>0</v>
      </c>
    </row>
    <row r="64" spans="1:7" s="16" customFormat="1" ht="20" customHeight="1" x14ac:dyDescent="0.25">
      <c r="A64" s="72" t="s">
        <v>85</v>
      </c>
      <c r="B64" s="73"/>
      <c r="C64" s="74"/>
      <c r="D64" s="12">
        <v>9780325129082</v>
      </c>
      <c r="E64" s="13">
        <v>813.75</v>
      </c>
      <c r="F64" s="14"/>
      <c r="G64" s="15">
        <f t="shared" ref="G64" si="3">E64*F64</f>
        <v>0</v>
      </c>
    </row>
    <row r="65" spans="1:7" s="16" customFormat="1" ht="17.5" x14ac:dyDescent="0.25">
      <c r="A65" s="75" t="s">
        <v>101</v>
      </c>
      <c r="B65" s="76"/>
      <c r="C65" s="76"/>
      <c r="D65" s="76"/>
      <c r="E65" s="76"/>
      <c r="F65" s="76"/>
      <c r="G65" s="76"/>
    </row>
    <row r="66" spans="1:7" s="16" customFormat="1" ht="20" customHeight="1" x14ac:dyDescent="0.25">
      <c r="A66" s="72" t="s">
        <v>45</v>
      </c>
      <c r="B66" s="73"/>
      <c r="C66" s="74"/>
      <c r="D66" s="12">
        <v>9780325128931</v>
      </c>
      <c r="E66" s="13">
        <v>114.5</v>
      </c>
      <c r="F66" s="14"/>
      <c r="G66" s="15">
        <f t="shared" ref="G66:G71" si="4">E66*F66</f>
        <v>0</v>
      </c>
    </row>
    <row r="67" spans="1:7" s="16" customFormat="1" ht="20" customHeight="1" x14ac:dyDescent="0.25">
      <c r="A67" s="72" t="s">
        <v>46</v>
      </c>
      <c r="B67" s="73"/>
      <c r="C67" s="74"/>
      <c r="D67" s="12">
        <v>9780325129068</v>
      </c>
      <c r="E67" s="13">
        <v>130.25</v>
      </c>
      <c r="F67" s="14"/>
      <c r="G67" s="15">
        <f t="shared" si="4"/>
        <v>0</v>
      </c>
    </row>
    <row r="68" spans="1:7" s="16" customFormat="1" ht="20" customHeight="1" x14ac:dyDescent="0.25">
      <c r="A68" s="72" t="s">
        <v>47</v>
      </c>
      <c r="B68" s="73"/>
      <c r="C68" s="74"/>
      <c r="D68" s="12">
        <v>9780325129198</v>
      </c>
      <c r="E68" s="13">
        <v>114.5</v>
      </c>
      <c r="F68" s="14"/>
      <c r="G68" s="15">
        <f t="shared" si="4"/>
        <v>0</v>
      </c>
    </row>
    <row r="69" spans="1:7" s="16" customFormat="1" ht="20" customHeight="1" x14ac:dyDescent="0.25">
      <c r="A69" s="72" t="s">
        <v>48</v>
      </c>
      <c r="B69" s="73"/>
      <c r="C69" s="74"/>
      <c r="D69" s="12">
        <v>9780325179889</v>
      </c>
      <c r="E69" s="13">
        <v>168</v>
      </c>
      <c r="F69" s="14"/>
      <c r="G69" s="15">
        <f t="shared" si="4"/>
        <v>0</v>
      </c>
    </row>
    <row r="70" spans="1:7" s="16" customFormat="1" ht="20" customHeight="1" x14ac:dyDescent="0.25">
      <c r="A70" s="72" t="s">
        <v>49</v>
      </c>
      <c r="B70" s="73"/>
      <c r="C70" s="74"/>
      <c r="D70" s="12">
        <v>9780325179896</v>
      </c>
      <c r="E70" s="13">
        <v>189</v>
      </c>
      <c r="F70" s="14"/>
      <c r="G70" s="15">
        <f t="shared" si="4"/>
        <v>0</v>
      </c>
    </row>
    <row r="71" spans="1:7" s="16" customFormat="1" ht="20" customHeight="1" x14ac:dyDescent="0.25">
      <c r="A71" s="72" t="s">
        <v>50</v>
      </c>
      <c r="B71" s="73"/>
      <c r="C71" s="74"/>
      <c r="D71" s="12">
        <v>9780325179902</v>
      </c>
      <c r="E71" s="13">
        <v>168</v>
      </c>
      <c r="F71" s="14"/>
      <c r="G71" s="15">
        <f t="shared" si="4"/>
        <v>0</v>
      </c>
    </row>
    <row r="72" spans="1:7" s="17" customFormat="1" ht="16" customHeight="1" x14ac:dyDescent="0.25">
      <c r="A72" s="80" t="s">
        <v>29</v>
      </c>
      <c r="B72" s="81"/>
      <c r="C72" s="81"/>
      <c r="D72" s="81"/>
      <c r="E72" s="43"/>
      <c r="F72" s="43"/>
      <c r="G72" s="45"/>
    </row>
    <row r="73" spans="1:7" s="16" customFormat="1" ht="20" customHeight="1" x14ac:dyDescent="0.25">
      <c r="A73" s="83" t="s">
        <v>30</v>
      </c>
      <c r="B73" s="83"/>
      <c r="C73" s="83"/>
      <c r="D73" s="12">
        <v>9780325088983</v>
      </c>
      <c r="E73" s="13">
        <v>78.75</v>
      </c>
      <c r="F73" s="14"/>
      <c r="G73" s="15">
        <f t="shared" si="2"/>
        <v>0</v>
      </c>
    </row>
    <row r="74" spans="1:7" s="16" customFormat="1" ht="20" customHeight="1" x14ac:dyDescent="0.25">
      <c r="A74" s="83" t="s">
        <v>31</v>
      </c>
      <c r="B74" s="83"/>
      <c r="C74" s="83"/>
      <c r="D74" s="12">
        <v>9780325088976</v>
      </c>
      <c r="E74" s="13">
        <v>54.5</v>
      </c>
      <c r="F74" s="14"/>
      <c r="G74" s="15">
        <f t="shared" si="2"/>
        <v>0</v>
      </c>
    </row>
    <row r="75" spans="1:7" s="16" customFormat="1" ht="20" customHeight="1" x14ac:dyDescent="0.25">
      <c r="A75" s="83" t="s">
        <v>32</v>
      </c>
      <c r="B75" s="83"/>
      <c r="C75" s="83"/>
      <c r="D75" s="12">
        <v>9780325088884</v>
      </c>
      <c r="E75" s="13">
        <v>20</v>
      </c>
      <c r="F75" s="14"/>
      <c r="G75" s="15">
        <f t="shared" si="2"/>
        <v>0</v>
      </c>
    </row>
    <row r="76" spans="1:7" s="16" customFormat="1" ht="20" customHeight="1" x14ac:dyDescent="0.25">
      <c r="A76" s="83" t="s">
        <v>33</v>
      </c>
      <c r="B76" s="83"/>
      <c r="C76" s="83"/>
      <c r="D76" s="12">
        <v>9780325160580</v>
      </c>
      <c r="E76" s="13">
        <v>117</v>
      </c>
      <c r="F76" s="14"/>
      <c r="G76" s="15">
        <f t="shared" si="2"/>
        <v>0</v>
      </c>
    </row>
    <row r="77" spans="1:7" s="17" customFormat="1" ht="16" customHeight="1" x14ac:dyDescent="0.25">
      <c r="A77" s="80" t="s">
        <v>102</v>
      </c>
      <c r="B77" s="81"/>
      <c r="C77" s="81"/>
      <c r="D77" s="81"/>
      <c r="E77" s="43"/>
      <c r="F77" s="43"/>
      <c r="G77" s="44"/>
    </row>
    <row r="78" spans="1:7" s="16" customFormat="1" ht="20" customHeight="1" x14ac:dyDescent="0.25">
      <c r="A78" s="72" t="s">
        <v>27</v>
      </c>
      <c r="B78" s="73"/>
      <c r="C78" s="74"/>
      <c r="D78" s="18">
        <v>9780325092072</v>
      </c>
      <c r="E78" s="13">
        <v>37.75</v>
      </c>
      <c r="F78" s="14"/>
      <c r="G78" s="15">
        <f t="shared" ref="G78:G82" si="5">E78*F78</f>
        <v>0</v>
      </c>
    </row>
    <row r="79" spans="1:7" s="16" customFormat="1" ht="20" customHeight="1" x14ac:dyDescent="0.25">
      <c r="A79" s="72" t="s">
        <v>28</v>
      </c>
      <c r="B79" s="73"/>
      <c r="C79" s="74"/>
      <c r="D79" s="18">
        <v>9780325096582</v>
      </c>
      <c r="E79" s="13">
        <v>145</v>
      </c>
      <c r="F79" s="14"/>
      <c r="G79" s="15">
        <f t="shared" si="5"/>
        <v>0</v>
      </c>
    </row>
    <row r="80" spans="1:7" s="16" customFormat="1" ht="20" customHeight="1" x14ac:dyDescent="0.25">
      <c r="A80" s="77" t="s">
        <v>104</v>
      </c>
      <c r="B80" s="78"/>
      <c r="C80" s="79"/>
      <c r="D80" s="12">
        <v>9780325128924</v>
      </c>
      <c r="E80" s="60">
        <v>76</v>
      </c>
      <c r="F80" s="14"/>
      <c r="G80" s="15">
        <f t="shared" si="5"/>
        <v>0</v>
      </c>
    </row>
    <row r="81" spans="1:7" s="16" customFormat="1" ht="20" customHeight="1" x14ac:dyDescent="0.25">
      <c r="A81" s="77" t="s">
        <v>105</v>
      </c>
      <c r="B81" s="78"/>
      <c r="C81" s="79"/>
      <c r="D81" s="12">
        <v>9780325129051</v>
      </c>
      <c r="E81" s="60">
        <v>76</v>
      </c>
      <c r="F81" s="14"/>
      <c r="G81" s="15">
        <f t="shared" si="5"/>
        <v>0</v>
      </c>
    </row>
    <row r="82" spans="1:7" s="16" customFormat="1" ht="20" customHeight="1" x14ac:dyDescent="0.25">
      <c r="A82" s="77" t="s">
        <v>106</v>
      </c>
      <c r="B82" s="78"/>
      <c r="C82" s="79"/>
      <c r="D82" s="12">
        <v>9780325129181</v>
      </c>
      <c r="E82" s="60">
        <v>76</v>
      </c>
      <c r="F82" s="14"/>
      <c r="G82" s="15">
        <f t="shared" si="5"/>
        <v>0</v>
      </c>
    </row>
    <row r="83" spans="1:7" s="16" customFormat="1" ht="20" customHeight="1" x14ac:dyDescent="0.25">
      <c r="A83" s="77" t="s">
        <v>107</v>
      </c>
      <c r="B83" s="78"/>
      <c r="C83" s="79"/>
      <c r="D83" s="12">
        <v>9780325181110</v>
      </c>
      <c r="E83" s="60">
        <v>65</v>
      </c>
      <c r="F83" s="14"/>
      <c r="G83" s="15">
        <f t="shared" ref="G83:G109" si="6">E83*F83</f>
        <v>0</v>
      </c>
    </row>
    <row r="84" spans="1:7" s="17" customFormat="1" ht="25.5" customHeight="1" x14ac:dyDescent="0.25">
      <c r="A84" s="84" t="s">
        <v>99</v>
      </c>
      <c r="B84" s="85"/>
      <c r="C84" s="85"/>
      <c r="D84" s="85"/>
      <c r="E84" s="85"/>
      <c r="F84" s="85"/>
      <c r="G84" s="86"/>
    </row>
    <row r="85" spans="1:7" ht="27" customHeight="1" x14ac:dyDescent="0.7">
      <c r="A85" s="76" t="s">
        <v>117</v>
      </c>
      <c r="B85" s="76"/>
      <c r="C85" s="76"/>
      <c r="D85" s="76"/>
      <c r="E85" s="76"/>
      <c r="F85" s="76"/>
      <c r="G85" s="76"/>
    </row>
    <row r="86" spans="1:7" s="16" customFormat="1" ht="20" customHeight="1" x14ac:dyDescent="0.6">
      <c r="A86" s="64" t="s">
        <v>118</v>
      </c>
      <c r="B86" s="63"/>
      <c r="C86" s="63"/>
      <c r="D86" s="62">
        <v>9798202192876</v>
      </c>
      <c r="E86" s="61">
        <v>1063.5</v>
      </c>
      <c r="F86" s="14"/>
      <c r="G86" s="15">
        <f t="shared" ref="G86:G88" si="7">E86*F86</f>
        <v>0</v>
      </c>
    </row>
    <row r="87" spans="1:7" s="16" customFormat="1" ht="20" customHeight="1" x14ac:dyDescent="0.6">
      <c r="A87" s="64" t="s">
        <v>119</v>
      </c>
      <c r="B87" s="63"/>
      <c r="C87" s="63"/>
      <c r="D87" s="62">
        <v>9798202192975</v>
      </c>
      <c r="E87" s="61">
        <v>1063.5</v>
      </c>
      <c r="F87" s="14"/>
      <c r="G87" s="15">
        <f t="shared" si="7"/>
        <v>0</v>
      </c>
    </row>
    <row r="88" spans="1:7" s="16" customFormat="1" ht="20" customHeight="1" x14ac:dyDescent="0.6">
      <c r="A88" s="64" t="s">
        <v>120</v>
      </c>
      <c r="B88" s="63"/>
      <c r="C88" s="63"/>
      <c r="D88" s="62">
        <v>9798202193040</v>
      </c>
      <c r="E88" s="61">
        <v>1063.5</v>
      </c>
      <c r="F88" s="14"/>
      <c r="G88" s="15">
        <f t="shared" si="7"/>
        <v>0</v>
      </c>
    </row>
    <row r="89" spans="1:7" s="16" customFormat="1" ht="17.5" x14ac:dyDescent="0.25">
      <c r="A89" s="75" t="s">
        <v>124</v>
      </c>
      <c r="B89" s="76"/>
      <c r="C89" s="76"/>
      <c r="D89" s="76"/>
      <c r="E89" s="76"/>
      <c r="F89" s="76"/>
      <c r="G89" s="76"/>
    </row>
    <row r="90" spans="1:7" s="16" customFormat="1" ht="16" customHeight="1" x14ac:dyDescent="0.25">
      <c r="A90" s="51" t="s">
        <v>121</v>
      </c>
      <c r="B90" s="52"/>
      <c r="C90" s="53"/>
      <c r="D90" s="54">
        <v>9798202193682</v>
      </c>
      <c r="E90" s="13">
        <v>307.5</v>
      </c>
      <c r="F90" s="14"/>
      <c r="G90" s="15">
        <f t="shared" ref="G90:G92" si="8">E90*F90</f>
        <v>0</v>
      </c>
    </row>
    <row r="91" spans="1:7" s="16" customFormat="1" ht="16" customHeight="1" x14ac:dyDescent="0.25">
      <c r="A91" s="51" t="s">
        <v>122</v>
      </c>
      <c r="B91" s="52"/>
      <c r="C91" s="53"/>
      <c r="D91" s="54">
        <v>9798202193699</v>
      </c>
      <c r="E91" s="13">
        <v>326.75</v>
      </c>
      <c r="F91" s="14"/>
      <c r="G91" s="15">
        <f t="shared" si="8"/>
        <v>0</v>
      </c>
    </row>
    <row r="92" spans="1:7" s="16" customFormat="1" ht="16" customHeight="1" x14ac:dyDescent="0.25">
      <c r="A92" s="51" t="s">
        <v>123</v>
      </c>
      <c r="B92" s="52"/>
      <c r="C92" s="53"/>
      <c r="D92" s="54">
        <v>9798202193705</v>
      </c>
      <c r="E92" s="13">
        <v>230</v>
      </c>
      <c r="F92" s="14"/>
      <c r="G92" s="15">
        <f t="shared" si="8"/>
        <v>0</v>
      </c>
    </row>
    <row r="93" spans="1:7" s="17" customFormat="1" ht="16" customHeight="1" x14ac:dyDescent="0.25">
      <c r="A93" s="87" t="s">
        <v>92</v>
      </c>
      <c r="B93" s="88"/>
      <c r="C93" s="88"/>
      <c r="D93" s="88"/>
      <c r="E93" s="65"/>
      <c r="F93" s="65"/>
      <c r="G93" s="66"/>
    </row>
    <row r="94" spans="1:7" s="17" customFormat="1" ht="16" customHeight="1" x14ac:dyDescent="0.25">
      <c r="A94" s="89" t="s">
        <v>93</v>
      </c>
      <c r="B94" s="90"/>
      <c r="C94" s="91"/>
      <c r="D94" s="54">
        <v>9780325170787</v>
      </c>
      <c r="E94" s="13">
        <v>266.75</v>
      </c>
      <c r="F94" s="14"/>
      <c r="G94" s="15">
        <f t="shared" ref="G94:G97" si="9">E94*F94</f>
        <v>0</v>
      </c>
    </row>
    <row r="95" spans="1:7" s="17" customFormat="1" ht="16" customHeight="1" x14ac:dyDescent="0.25">
      <c r="A95" s="56" t="s">
        <v>94</v>
      </c>
      <c r="B95" s="52"/>
      <c r="C95" s="53"/>
      <c r="D95" s="54">
        <v>9780325089003</v>
      </c>
      <c r="E95" s="13">
        <v>73</v>
      </c>
      <c r="F95" s="14"/>
      <c r="G95" s="15">
        <f t="shared" si="9"/>
        <v>0</v>
      </c>
    </row>
    <row r="96" spans="1:7" s="17" customFormat="1" ht="16" customHeight="1" x14ac:dyDescent="0.25">
      <c r="A96" s="56" t="s">
        <v>95</v>
      </c>
      <c r="B96" s="57"/>
      <c r="C96" s="10"/>
      <c r="D96" s="54">
        <v>9780325088990</v>
      </c>
      <c r="E96" s="13">
        <v>61</v>
      </c>
      <c r="F96" s="14"/>
      <c r="G96" s="15">
        <f t="shared" si="9"/>
        <v>0</v>
      </c>
    </row>
    <row r="97" spans="1:10" s="17" customFormat="1" ht="16" customHeight="1" x14ac:dyDescent="0.25">
      <c r="A97" s="56" t="s">
        <v>96</v>
      </c>
      <c r="B97" s="52"/>
      <c r="C97" s="53"/>
      <c r="D97" s="54">
        <v>9780325088914</v>
      </c>
      <c r="E97" s="13">
        <v>12</v>
      </c>
      <c r="F97" s="14"/>
      <c r="G97" s="15">
        <f t="shared" si="9"/>
        <v>0</v>
      </c>
    </row>
    <row r="98" spans="1:10" s="17" customFormat="1" ht="19.5" customHeight="1" x14ac:dyDescent="0.25">
      <c r="A98" s="87" t="s">
        <v>108</v>
      </c>
      <c r="B98" s="92"/>
      <c r="C98" s="88"/>
      <c r="D98" s="88"/>
      <c r="E98" s="88"/>
      <c r="F98" s="88"/>
      <c r="G98" s="93"/>
    </row>
    <row r="99" spans="1:10" s="37" customFormat="1" ht="16" customHeight="1" x14ac:dyDescent="0.6">
      <c r="A99" s="114" t="s">
        <v>112</v>
      </c>
      <c r="B99" s="114"/>
      <c r="C99" s="114"/>
      <c r="D99" s="115">
        <v>9798202192883</v>
      </c>
      <c r="E99" s="58">
        <v>36</v>
      </c>
      <c r="F99" s="14"/>
      <c r="G99" s="15">
        <f t="shared" ref="G99" si="10">E99*F99</f>
        <v>0</v>
      </c>
    </row>
    <row r="100" spans="1:10" s="37" customFormat="1" ht="16" customHeight="1" x14ac:dyDescent="0.6">
      <c r="A100" s="94" t="s">
        <v>97</v>
      </c>
      <c r="B100" s="94"/>
      <c r="C100" s="94"/>
      <c r="D100" s="18">
        <v>9780325112534</v>
      </c>
      <c r="E100" s="58">
        <v>67.75</v>
      </c>
      <c r="F100" s="14"/>
      <c r="G100" s="15">
        <f>E100*F100</f>
        <v>0</v>
      </c>
    </row>
    <row r="101" spans="1:10" s="37" customFormat="1" ht="16" customHeight="1" x14ac:dyDescent="0.6">
      <c r="A101" s="94" t="s">
        <v>98</v>
      </c>
      <c r="B101" s="94"/>
      <c r="C101" s="94"/>
      <c r="D101" s="18">
        <v>9780325112749</v>
      </c>
      <c r="E101" s="58">
        <v>76.75</v>
      </c>
      <c r="F101" s="14"/>
      <c r="G101" s="15">
        <f>E101*F101</f>
        <v>0</v>
      </c>
    </row>
    <row r="102" spans="1:10" s="37" customFormat="1" ht="16" customHeight="1" x14ac:dyDescent="0.6">
      <c r="A102" s="114" t="s">
        <v>113</v>
      </c>
      <c r="B102" s="114"/>
      <c r="C102" s="114"/>
      <c r="D102" s="115">
        <v>9798202192944</v>
      </c>
      <c r="E102" s="58">
        <v>100.5</v>
      </c>
      <c r="F102" s="14"/>
      <c r="G102" s="15">
        <f t="shared" ref="G102:G105" si="11">E102*F102</f>
        <v>0</v>
      </c>
    </row>
    <row r="103" spans="1:10" s="37" customFormat="1" ht="16" customHeight="1" x14ac:dyDescent="0.6">
      <c r="A103" s="113" t="s">
        <v>114</v>
      </c>
      <c r="B103" s="113"/>
      <c r="C103" s="113"/>
      <c r="D103" s="62">
        <v>9798202192951</v>
      </c>
      <c r="E103" s="58">
        <v>103</v>
      </c>
      <c r="F103" s="14"/>
      <c r="G103" s="15">
        <f t="shared" si="11"/>
        <v>0</v>
      </c>
      <c r="I103" s="16"/>
      <c r="J103" s="16"/>
    </row>
    <row r="104" spans="1:10" s="37" customFormat="1" ht="16" customHeight="1" x14ac:dyDescent="0.6">
      <c r="A104" s="113" t="s">
        <v>115</v>
      </c>
      <c r="B104" s="113"/>
      <c r="C104" s="113"/>
      <c r="D104" s="62">
        <v>9798202193033</v>
      </c>
      <c r="E104" s="58">
        <v>103</v>
      </c>
      <c r="F104" s="14"/>
      <c r="G104" s="15">
        <f t="shared" si="11"/>
        <v>0</v>
      </c>
      <c r="I104" s="16"/>
      <c r="J104" s="16"/>
    </row>
    <row r="105" spans="1:10" s="37" customFormat="1" ht="16" customHeight="1" x14ac:dyDescent="0.6">
      <c r="A105" s="113" t="s">
        <v>116</v>
      </c>
      <c r="B105" s="113"/>
      <c r="C105" s="113"/>
      <c r="D105" s="62">
        <v>9798202190599</v>
      </c>
      <c r="E105" s="58">
        <v>103</v>
      </c>
      <c r="F105" s="14"/>
      <c r="G105" s="15">
        <f t="shared" si="11"/>
        <v>0</v>
      </c>
      <c r="I105" s="16"/>
      <c r="J105" s="16"/>
    </row>
    <row r="106" spans="1:10" s="17" customFormat="1" ht="16" customHeight="1" x14ac:dyDescent="0.25">
      <c r="A106" s="80" t="s">
        <v>37</v>
      </c>
      <c r="B106" s="81"/>
      <c r="C106" s="81"/>
      <c r="D106" s="81"/>
      <c r="E106" s="43"/>
      <c r="F106" s="43"/>
      <c r="G106" s="44"/>
      <c r="I106" s="16"/>
      <c r="J106" s="16"/>
    </row>
    <row r="107" spans="1:10" s="16" customFormat="1" ht="20" customHeight="1" x14ac:dyDescent="0.6">
      <c r="A107" s="72" t="s">
        <v>36</v>
      </c>
      <c r="B107" s="73"/>
      <c r="C107" s="74"/>
      <c r="D107" s="18">
        <v>9780325118123</v>
      </c>
      <c r="E107" s="13">
        <v>45.75</v>
      </c>
      <c r="F107" s="14"/>
      <c r="G107" s="15">
        <f t="shared" si="6"/>
        <v>0</v>
      </c>
      <c r="J107" s="37"/>
    </row>
    <row r="108" spans="1:10" s="16" customFormat="1" ht="20" customHeight="1" x14ac:dyDescent="0.25">
      <c r="A108" s="72" t="s">
        <v>35</v>
      </c>
      <c r="B108" s="73"/>
      <c r="C108" s="74"/>
      <c r="D108" s="18">
        <v>9780325109220</v>
      </c>
      <c r="E108" s="13">
        <v>45.75</v>
      </c>
      <c r="F108" s="14"/>
      <c r="G108" s="15">
        <f t="shared" si="6"/>
        <v>0</v>
      </c>
    </row>
    <row r="109" spans="1:10" s="16" customFormat="1" ht="20" customHeight="1" x14ac:dyDescent="0.25">
      <c r="A109" s="72" t="s">
        <v>38</v>
      </c>
      <c r="B109" s="73"/>
      <c r="C109" s="74"/>
      <c r="D109" s="18">
        <v>9780325057309</v>
      </c>
      <c r="E109" s="13">
        <v>76</v>
      </c>
      <c r="F109" s="14"/>
      <c r="G109" s="15">
        <f t="shared" si="6"/>
        <v>0</v>
      </c>
    </row>
    <row r="110" spans="1:10" s="17" customFormat="1" ht="16" customHeight="1" x14ac:dyDescent="0.25">
      <c r="A110" s="80" t="s">
        <v>34</v>
      </c>
      <c r="B110" s="81"/>
      <c r="C110" s="81"/>
      <c r="D110" s="81"/>
      <c r="E110" s="81"/>
      <c r="F110" s="81"/>
      <c r="G110" s="82"/>
    </row>
    <row r="111" spans="1:10" s="16" customFormat="1" ht="20" customHeight="1" x14ac:dyDescent="0.25">
      <c r="A111" s="72" t="s">
        <v>39</v>
      </c>
      <c r="B111" s="73"/>
      <c r="C111" s="74"/>
      <c r="D111" s="18">
        <v>9780325097268</v>
      </c>
      <c r="E111" s="13">
        <v>12.5</v>
      </c>
      <c r="F111" s="14"/>
      <c r="G111" s="15">
        <f>E112*F111</f>
        <v>0</v>
      </c>
    </row>
    <row r="112" spans="1:10" s="16" customFormat="1" ht="20" customHeight="1" x14ac:dyDescent="0.25">
      <c r="A112" s="72" t="s">
        <v>40</v>
      </c>
      <c r="B112" s="73"/>
      <c r="C112" s="74"/>
      <c r="D112" s="18">
        <v>9780325025957</v>
      </c>
      <c r="E112" s="13">
        <v>12.5</v>
      </c>
      <c r="F112" s="14"/>
      <c r="G112" s="15">
        <f t="shared" ref="G112:G115" si="12">E113*F112</f>
        <v>0</v>
      </c>
    </row>
    <row r="113" spans="1:7" s="16" customFormat="1" ht="20" customHeight="1" x14ac:dyDescent="0.25">
      <c r="A113" s="72" t="s">
        <v>41</v>
      </c>
      <c r="B113" s="73"/>
      <c r="C113" s="74"/>
      <c r="D113" s="18">
        <v>9780325025964</v>
      </c>
      <c r="E113" s="13">
        <v>12.5</v>
      </c>
      <c r="F113" s="14"/>
      <c r="G113" s="15">
        <f t="shared" si="12"/>
        <v>0</v>
      </c>
    </row>
    <row r="114" spans="1:7" s="16" customFormat="1" ht="20" customHeight="1" x14ac:dyDescent="0.25">
      <c r="A114" s="9" t="s">
        <v>43</v>
      </c>
      <c r="B114" s="10"/>
      <c r="C114" s="11"/>
      <c r="D114" s="18">
        <v>9780325042817</v>
      </c>
      <c r="E114" s="13">
        <v>12.5</v>
      </c>
      <c r="F114" s="14"/>
      <c r="G114" s="15">
        <f t="shared" si="12"/>
        <v>0</v>
      </c>
    </row>
    <row r="115" spans="1:7" s="16" customFormat="1" ht="20" customHeight="1" x14ac:dyDescent="0.25">
      <c r="A115" s="72" t="s">
        <v>42</v>
      </c>
      <c r="B115" s="73"/>
      <c r="C115" s="74"/>
      <c r="D115" s="18">
        <v>9780325042800</v>
      </c>
      <c r="E115" s="13">
        <v>12.5</v>
      </c>
      <c r="F115" s="14"/>
      <c r="G115" s="15">
        <f t="shared" si="12"/>
        <v>0</v>
      </c>
    </row>
    <row r="116" spans="1:7" ht="21" customHeight="1" x14ac:dyDescent="0.7">
      <c r="A116" s="19"/>
      <c r="B116" s="20"/>
      <c r="C116" s="20"/>
      <c r="D116" s="21"/>
      <c r="E116" s="22"/>
      <c r="F116" s="23" t="s">
        <v>10</v>
      </c>
      <c r="G116" s="24">
        <f>SUM(G21:G115)</f>
        <v>0</v>
      </c>
    </row>
    <row r="117" spans="1:7" ht="20" customHeight="1" x14ac:dyDescent="0.7">
      <c r="A117" s="25"/>
      <c r="B117" s="4"/>
      <c r="C117" s="4"/>
      <c r="D117" s="26"/>
      <c r="E117" s="27"/>
      <c r="F117" s="28" t="s">
        <v>0</v>
      </c>
      <c r="G117" s="29">
        <f>G116*0.05</f>
        <v>0</v>
      </c>
    </row>
    <row r="118" spans="1:7" ht="20" customHeight="1" x14ac:dyDescent="0.7">
      <c r="A118" s="25"/>
      <c r="B118" s="4"/>
      <c r="C118" s="4"/>
      <c r="D118" s="26"/>
      <c r="E118" s="27"/>
      <c r="F118" s="28" t="s">
        <v>11</v>
      </c>
      <c r="G118" s="30">
        <f>G116*0.07</f>
        <v>0</v>
      </c>
    </row>
    <row r="119" spans="1:7" s="33" customFormat="1" ht="17.5" customHeight="1" x14ac:dyDescent="0.8">
      <c r="A119" s="25"/>
      <c r="B119" s="4"/>
      <c r="C119" s="4"/>
      <c r="D119" s="31"/>
      <c r="E119" s="32"/>
      <c r="F119" s="23" t="s">
        <v>12</v>
      </c>
      <c r="G119" s="29">
        <f>SUM(G116:G118)</f>
        <v>0</v>
      </c>
    </row>
    <row r="120" spans="1:7" ht="5.5" customHeight="1" x14ac:dyDescent="0.8">
      <c r="A120" s="33"/>
      <c r="B120" s="33"/>
      <c r="C120" s="33"/>
      <c r="D120" s="33"/>
      <c r="E120" s="34"/>
      <c r="F120" s="33"/>
      <c r="G120" s="33"/>
    </row>
    <row r="121" spans="1:7" ht="12" customHeight="1" x14ac:dyDescent="0.7">
      <c r="G121" s="59" t="s">
        <v>9</v>
      </c>
    </row>
    <row r="122" spans="1:7" ht="10.5" customHeight="1" x14ac:dyDescent="0.7">
      <c r="G122" s="59" t="s">
        <v>7</v>
      </c>
    </row>
    <row r="123" spans="1:7" ht="12" customHeight="1" x14ac:dyDescent="0.7">
      <c r="G123" s="59" t="s">
        <v>6</v>
      </c>
    </row>
    <row r="125" spans="1:7" ht="27.5" x14ac:dyDescent="0.95">
      <c r="A125" s="111"/>
      <c r="B125" s="111"/>
      <c r="C125" s="111"/>
      <c r="D125" s="111"/>
      <c r="E125" s="111"/>
      <c r="F125" s="111"/>
      <c r="G125" s="111"/>
    </row>
    <row r="126" spans="1:7" ht="36" x14ac:dyDescent="0.7">
      <c r="A126" s="110"/>
      <c r="B126" s="110"/>
      <c r="C126" s="110"/>
      <c r="D126" s="110"/>
      <c r="E126" s="110"/>
      <c r="F126" s="110"/>
      <c r="G126" s="110"/>
    </row>
  </sheetData>
  <sheetProtection formatColumns="0" formatRows="0" deleteColumns="0" deleteRows="0"/>
  <mergeCells count="118">
    <mergeCell ref="A102:C102"/>
    <mergeCell ref="A103:C103"/>
    <mergeCell ref="A34:C34"/>
    <mergeCell ref="A41:C41"/>
    <mergeCell ref="A53:C53"/>
    <mergeCell ref="A54:C54"/>
    <mergeCell ref="A22:C22"/>
    <mergeCell ref="A23:C23"/>
    <mergeCell ref="A24:C24"/>
    <mergeCell ref="A25:C25"/>
    <mergeCell ref="A26:C26"/>
    <mergeCell ref="A27:C27"/>
    <mergeCell ref="A30:G30"/>
    <mergeCell ref="A36:C36"/>
    <mergeCell ref="A38:C38"/>
    <mergeCell ref="A126:G126"/>
    <mergeCell ref="A125:G125"/>
    <mergeCell ref="A28:G28"/>
    <mergeCell ref="A57:C57"/>
    <mergeCell ref="A59:C59"/>
    <mergeCell ref="A35:C35"/>
    <mergeCell ref="A37:C37"/>
    <mergeCell ref="A39:C39"/>
    <mergeCell ref="A77:D77"/>
    <mergeCell ref="A111:C111"/>
    <mergeCell ref="A112:C112"/>
    <mergeCell ref="A45:C45"/>
    <mergeCell ref="A78:C78"/>
    <mergeCell ref="A72:D72"/>
    <mergeCell ref="A73:C73"/>
    <mergeCell ref="A74:C74"/>
    <mergeCell ref="A29:G29"/>
    <mergeCell ref="A61:G61"/>
    <mergeCell ref="A62:C62"/>
    <mergeCell ref="A63:C63"/>
    <mergeCell ref="A40:C40"/>
    <mergeCell ref="A46:C46"/>
    <mergeCell ref="A60:C60"/>
    <mergeCell ref="A31:C31"/>
    <mergeCell ref="C9:G9"/>
    <mergeCell ref="A9:B9"/>
    <mergeCell ref="A8:B8"/>
    <mergeCell ref="A7:B7"/>
    <mergeCell ref="A2:G2"/>
    <mergeCell ref="A3:G3"/>
    <mergeCell ref="A4:G4"/>
    <mergeCell ref="C5:G5"/>
    <mergeCell ref="A5:B5"/>
    <mergeCell ref="A6:B6"/>
    <mergeCell ref="C6:G6"/>
    <mergeCell ref="C7:G7"/>
    <mergeCell ref="C8:G8"/>
    <mergeCell ref="C10:G10"/>
    <mergeCell ref="C16:G16"/>
    <mergeCell ref="C17:G17"/>
    <mergeCell ref="C18:G18"/>
    <mergeCell ref="A11:B11"/>
    <mergeCell ref="A10:B10"/>
    <mergeCell ref="A21:G21"/>
    <mergeCell ref="A16:B16"/>
    <mergeCell ref="A17:B17"/>
    <mergeCell ref="A15:G15"/>
    <mergeCell ref="C11:G11"/>
    <mergeCell ref="C13:G13"/>
    <mergeCell ref="C12:G12"/>
    <mergeCell ref="A14:G14"/>
    <mergeCell ref="A12:B12"/>
    <mergeCell ref="A13:B13"/>
    <mergeCell ref="A18:B18"/>
    <mergeCell ref="A20:G20"/>
    <mergeCell ref="A115:C115"/>
    <mergeCell ref="A83:C83"/>
    <mergeCell ref="A106:D106"/>
    <mergeCell ref="A107:C107"/>
    <mergeCell ref="A108:C108"/>
    <mergeCell ref="A109:C109"/>
    <mergeCell ref="A110:G110"/>
    <mergeCell ref="A75:C75"/>
    <mergeCell ref="A76:C76"/>
    <mergeCell ref="A84:G84"/>
    <mergeCell ref="A93:D93"/>
    <mergeCell ref="A94:C94"/>
    <mergeCell ref="A98:G98"/>
    <mergeCell ref="A100:C100"/>
    <mergeCell ref="A101:C101"/>
    <mergeCell ref="A79:C79"/>
    <mergeCell ref="A104:C104"/>
    <mergeCell ref="A105:C105"/>
    <mergeCell ref="A85:G85"/>
    <mergeCell ref="A89:G89"/>
    <mergeCell ref="A80:C80"/>
    <mergeCell ref="A81:C81"/>
    <mergeCell ref="A82:C82"/>
    <mergeCell ref="A99:C99"/>
    <mergeCell ref="H22:H27"/>
    <mergeCell ref="A42:C42"/>
    <mergeCell ref="A43:C43"/>
    <mergeCell ref="A44:C44"/>
    <mergeCell ref="A51:C51"/>
    <mergeCell ref="A52:C52"/>
    <mergeCell ref="A113:C113"/>
    <mergeCell ref="A55:C55"/>
    <mergeCell ref="A47:C47"/>
    <mergeCell ref="A49:C49"/>
    <mergeCell ref="A70:C70"/>
    <mergeCell ref="A71:C71"/>
    <mergeCell ref="A65:G65"/>
    <mergeCell ref="A66:C66"/>
    <mergeCell ref="A67:C67"/>
    <mergeCell ref="A68:C68"/>
    <mergeCell ref="A69:C69"/>
    <mergeCell ref="A48:C48"/>
    <mergeCell ref="A50:C50"/>
    <mergeCell ref="A56:C56"/>
    <mergeCell ref="A58:C58"/>
    <mergeCell ref="A64:C64"/>
    <mergeCell ref="A32:C32"/>
    <mergeCell ref="A33:C33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58" orientation="portrait" r:id="rId1"/>
  <headerFooter alignWithMargins="0"/>
  <rowBreaks count="2" manualBreakCount="2">
    <brk id="50" max="6" man="1"/>
    <brk id="83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ECF698-2912-4F08-B191-8B459AD35ED2}">
  <ds:schemaRefs>
    <ds:schemaRef ds:uri="http://schemas.microsoft.com/office/2006/metadata/properties"/>
    <ds:schemaRef ds:uri="http://schemas.microsoft.com/office/infopath/2007/PartnerControls"/>
    <ds:schemaRef ds:uri="53efa203-44f2-4eb0-a62a-b6bc36598676"/>
    <ds:schemaRef ds:uri="543b6cb3-de32-4387-b035-61287cdf3c4c"/>
  </ds:schemaRefs>
</ds:datastoreItem>
</file>

<file path=customXml/itemProps2.xml><?xml version="1.0" encoding="utf-8"?>
<ds:datastoreItem xmlns:ds="http://schemas.openxmlformats.org/officeDocument/2006/customXml" ds:itemID="{7E7F4D41-7861-4098-BFD4-DC2BAF7E6D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4A1598-D20C-4658-954B-284F5A4200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Units of Study 3-5</vt:lpstr>
      <vt:lpstr>'Units of Study 3-5'!Print_Area</vt:lpstr>
      <vt:lpstr>'Units of Study 3-5'!Print_Titles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2025-09-18T15:37:52Z</cp:lastPrinted>
  <dcterms:created xsi:type="dcterms:W3CDTF">2009-09-28T19:54:58Z</dcterms:created>
  <dcterms:modified xsi:type="dcterms:W3CDTF">2026-06-09T17:20:25Z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