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29483F38-263D-4124-A071-591EECD95658}" xr6:coauthVersionLast="47" xr6:coauthVersionMax="47" xr10:uidLastSave="{00000000-0000-0000-0000-000000000000}"/>
  <bookViews>
    <workbookView xWindow="-110" yWindow="-110" windowWidth="19420" windowHeight="11500" xr2:uid="{F340596F-DA38-4A3B-B937-7C1F89718FF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42" i="1"/>
  <c r="G41" i="1"/>
  <c r="G40" i="1"/>
  <c r="G39" i="1"/>
  <c r="G38" i="1"/>
  <c r="G37" i="1"/>
  <c r="G36" i="1"/>
  <c r="G35" i="1"/>
  <c r="G32" i="1"/>
  <c r="G31" i="1"/>
  <c r="G30" i="1"/>
  <c r="G28" i="1"/>
  <c r="G27" i="1"/>
  <c r="G26" i="1"/>
  <c r="G44" i="1" l="1"/>
  <c r="G34" i="1"/>
  <c r="G23" i="1" l="1"/>
  <c r="G22" i="1"/>
  <c r="G21" i="1"/>
  <c r="G20" i="1"/>
  <c r="G19" i="1"/>
  <c r="G18" i="1"/>
  <c r="G17" i="1"/>
  <c r="G16" i="1"/>
  <c r="G14" i="1" l="1"/>
  <c r="G46" i="1" l="1"/>
  <c r="G45" i="1" l="1"/>
  <c r="G47" i="1" s="1"/>
</calcChain>
</file>

<file path=xl/sharedStrings.xml><?xml version="1.0" encoding="utf-8"?>
<sst xmlns="http://schemas.openxmlformats.org/spreadsheetml/2006/main" count="72" uniqueCount="65">
  <si>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</si>
  <si>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</si>
  <si>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</si>
  <si>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</si>
  <si>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</si>
  <si>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</si>
  <si>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</si>
  <si>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</si>
  <si>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</si>
  <si>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</si>
  <si>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</si>
  <si>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ISBN</t>
  </si>
  <si>
    <t>NET PRICE</t>
  </si>
  <si>
    <t>QTY</t>
  </si>
  <si>
    <t>TOTAL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</si>
  <si>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</si>
  <si>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</si>
  <si>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</si>
  <si>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</si>
  <si>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</si>
  <si>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</si>
  <si>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</si>
  <si>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t>2026 Order Form</t>
  </si>
  <si>
    <t>UFLI  Aligned Decodable Books</t>
  </si>
  <si>
    <t>UFLI Library Pack</t>
  </si>
  <si>
    <t>UFLI  Decodable Library Pack (Bug Club Phonics &amp; Focused Phonics) 
A curated collection of 58 titles; 1 copy of each</t>
  </si>
  <si>
    <t>9780138195519</t>
  </si>
  <si>
    <t>9780138195526</t>
  </si>
  <si>
    <t>9780138195557</t>
  </si>
  <si>
    <t>9780138195564</t>
  </si>
  <si>
    <t>9780138195618</t>
  </si>
  <si>
    <t>9780138195625</t>
  </si>
  <si>
    <t>9780138195656</t>
  </si>
  <si>
    <t>9780138195670</t>
  </si>
  <si>
    <r>
      <rPr>
        <b/>
        <sz val="9"/>
        <color theme="1"/>
        <rFont val="Plus Jakarta Sans"/>
      </rPr>
      <t>Phase 2</t>
    </r>
    <r>
      <rPr>
        <sz val="9"/>
        <color theme="1"/>
        <rFont val="Plus Jakarta Sans"/>
      </rPr>
      <t xml:space="preserve"> (Basic Phonemes Part 1): Classroom Pack (Gr. K)                                          
 </t>
    </r>
    <r>
      <rPr>
        <sz val="8"/>
        <color theme="1"/>
        <rFont val="Plus Jakarta Sans"/>
      </rPr>
      <t>(132 books: 22 titles, 6 copies each)</t>
    </r>
  </si>
  <si>
    <r>
      <rPr>
        <b/>
        <sz val="9"/>
        <color theme="1"/>
        <rFont val="Plus Jakarta Sans"/>
      </rPr>
      <t>Phase 3</t>
    </r>
    <r>
      <rPr>
        <sz val="9"/>
        <color theme="1"/>
        <rFont val="Plus Jakarta Sans"/>
      </rPr>
      <t xml:space="preserve"> (Basic Phonemes Part 2): Classroom Pack  (Gr. K-1)                                                  
  (210 books: 35 titles, 6 copies each)</t>
    </r>
  </si>
  <si>
    <r>
      <rPr>
        <b/>
        <sz val="9"/>
        <color theme="1"/>
        <rFont val="Plus Jakarta Sans"/>
      </rPr>
      <t>Phase 4</t>
    </r>
    <r>
      <rPr>
        <sz val="9"/>
        <color theme="1"/>
        <rFont val="Plus Jakarta Sans"/>
      </rPr>
      <t xml:space="preserve"> (Consolidation): Classroom Pack (Gr. K-1)*                                             
   (144 books: 24 titles, 6 copies each)
*The following titles are not aligned to the UFLI Text Guide: The Bright Stars, Cool Cars!, Sid and the Haircut</t>
    </r>
  </si>
  <si>
    <r>
      <rPr>
        <b/>
        <sz val="9"/>
        <color theme="1"/>
        <rFont val="Plus Jakarta Sans"/>
      </rPr>
      <t>Phase 5</t>
    </r>
    <r>
      <rPr>
        <sz val="9"/>
        <color theme="1"/>
        <rFont val="Plus Jakarta Sans"/>
      </rPr>
      <t xml:space="preserve"> (Alternate Spellings): Classroom Pack (Gr. 1-2)*                                        
  (276 books: 46 titles, 6 copies each)
*The following title is not aligned to the UFLI Text Guide: The Third Whirligig</t>
    </r>
  </si>
  <si>
    <r>
      <rPr>
        <b/>
        <sz val="9"/>
        <color theme="1"/>
        <rFont val="Plus Jakarta Sans"/>
      </rPr>
      <t>Phase 2</t>
    </r>
    <r>
      <rPr>
        <sz val="9"/>
        <color theme="1"/>
        <rFont val="Plus Jakarta Sans"/>
      </rPr>
      <t xml:space="preserve"> (Basic Phonemes Part 1): Add-on Pack (Gr. K)                                                      
 (22 books: 22 titles, 1 copy each)</t>
    </r>
  </si>
  <si>
    <r>
      <rPr>
        <b/>
        <sz val="9"/>
        <color theme="1"/>
        <rFont val="Plus Jakarta Sans"/>
      </rPr>
      <t>Phase 3</t>
    </r>
    <r>
      <rPr>
        <sz val="9"/>
        <color theme="1"/>
        <rFont val="Plus Jakarta Sans"/>
      </rPr>
      <t xml:space="preserve"> (Basic Phonemes Part 2): Add-on Pack (Gr. K-1)                                                    
   (35 books: 35 titles, 1 copy each)</t>
    </r>
  </si>
  <si>
    <r>
      <rPr>
        <b/>
        <sz val="9"/>
        <color theme="1"/>
        <rFont val="Plus Jakarta Sans"/>
      </rPr>
      <t>Phase 4</t>
    </r>
    <r>
      <rPr>
        <sz val="9"/>
        <color theme="1"/>
        <rFont val="Plus Jakarta Sans"/>
      </rPr>
      <t xml:space="preserve"> (Consolidation): Add-on Pack (Gr. K-1) *                                                         
 (24 books: 24 titles, 1 copy each)
*The following titles are not aligned to the UFLI Text Guide: The Bright Stars, Cool Cars!, Sid and the Haircut</t>
    </r>
  </si>
  <si>
    <r>
      <rPr>
        <b/>
        <sz val="9"/>
        <color theme="1"/>
        <rFont val="Plus Jakarta Sans"/>
      </rPr>
      <t>Phase 5</t>
    </r>
    <r>
      <rPr>
        <sz val="9"/>
        <color theme="1"/>
        <rFont val="Plus Jakarta Sans"/>
      </rPr>
      <t xml:space="preserve"> (Alternate Spellings): Add-on Pack (Gr. 1-2)*                                                
  (46 books: 46 titles, 1 copy each)
*The following title is not aligned to the UFLI Text Guide: The Third Whirligig</t>
    </r>
  </si>
  <si>
    <t>(View the Book List)</t>
  </si>
  <si>
    <t>(View the UFLI Lesson Correlation)</t>
  </si>
  <si>
    <t xml:space="preserve">Bug Club Phonics </t>
  </si>
  <si>
    <t>Focused Phonics</t>
  </si>
  <si>
    <t>Each kit includes:
• 30 interesting, highly decodable books (6 copies each)
• Teacher’s Guide with 30 ready-to-implement lesson plans and daily routine cards to minimize teacher planning time
• Student Guided Practice Book with scaffolded activities that reinforce phonics skills and offer practice using high-frequency words
• Built-in teacher support like the Management Guide and Assessment Guide to help educators understand current research and monitor growth
• Phonics card games, online games, and other tools to foster student engagement
• Access to digital resources including ebooks, audio recordings, printable student pages</t>
  </si>
  <si>
    <t>Focused Phonics Kindergarten Kit</t>
  </si>
  <si>
    <t>Focused Phonics Grade 1 Kit</t>
  </si>
  <si>
    <t>Focused Phonics Grade 2 Kit</t>
  </si>
  <si>
    <t>Each add-on pack includes 30 highly decodable books (1 copy each) that provide a built-in review of phonics and phonemic awareness concepts for beginning readers.</t>
  </si>
  <si>
    <t>Focused Phonics Kindergarten: Add-on Pack</t>
  </si>
  <si>
    <t>Focused Phonics Grade 1: Add-on Pack</t>
  </si>
  <si>
    <t>Focused Phonics Grade 2: Add-on Pack</t>
  </si>
  <si>
    <t>Jump Rope Readers</t>
  </si>
  <si>
    <r>
      <rPr>
        <b/>
        <sz val="9"/>
        <rFont val="Plus Jakarta Sans"/>
      </rPr>
      <t>Jump Rope Readers Full Classroom Fiction Set A (Grades K-1)</t>
    </r>
    <r>
      <rPr>
        <sz val="9"/>
        <rFont val="Plus Jakarta Sans"/>
      </rPr>
      <t xml:space="preserve">
</t>
    </r>
    <r>
      <rPr>
        <i/>
        <sz val="9"/>
        <rFont val="Plus Jakarta Sans"/>
      </rPr>
      <t>Includes: 6 sets of 30 decodable readers, 6 Read-Aloud Books, Getting Started Guide, digital access to readers</t>
    </r>
  </si>
  <si>
    <r>
      <t xml:space="preserve">Jump Rope Readers Fiction Set A: Box 1 (Grades K-1)                                                                   
</t>
    </r>
    <r>
      <rPr>
        <i/>
        <sz val="9"/>
        <rFont val="Plus Jakarta Sans"/>
      </rPr>
      <t>6 sets of 15 decodable readers, 3 Read-Aloud Books, Getting Started Guide, digital access to readers</t>
    </r>
  </si>
  <si>
    <r>
      <t xml:space="preserve">Jump Rope Readers Fiction Set A: Box 2 (Grades K-1)                                                                    
</t>
    </r>
    <r>
      <rPr>
        <i/>
        <sz val="9"/>
        <rFont val="Plus Jakarta Sans"/>
      </rPr>
      <t>6 sets of 15 decodable readers, 3 Read-Aloud Books, Getting Started Guide, digital access to readers</t>
    </r>
  </si>
  <si>
    <r>
      <rPr>
        <b/>
        <sz val="9"/>
        <rFont val="Plus Jakarta Sans"/>
      </rPr>
      <t>Jump Rope Readers Full Classroom Fiction Set B (Grades 1-2)</t>
    </r>
    <r>
      <rPr>
        <sz val="9"/>
        <rFont val="Plus Jakarta Sans"/>
      </rPr>
      <t xml:space="preserve">
</t>
    </r>
    <r>
      <rPr>
        <i/>
        <sz val="9"/>
        <rFont val="Plus Jakarta Sans"/>
      </rPr>
      <t>6 sets of 36 decodable readers, Getting Started Guide, digital access to readers</t>
    </r>
  </si>
  <si>
    <r>
      <t xml:space="preserve">Jump Rope Readers Fiction Set B: Box 1 (Grades 1-2)                                                                                
</t>
    </r>
    <r>
      <rPr>
        <i/>
        <sz val="9"/>
        <rFont val="Plus Jakarta Sans"/>
      </rPr>
      <t>6 sets of 18 decodable readers, Getting Started Guide, digital access to readers</t>
    </r>
  </si>
  <si>
    <r>
      <t xml:space="preserve">Jump Rope Readers Fiction Set B: Box 2 (Grades 1-2)                                                                               
 </t>
    </r>
    <r>
      <rPr>
        <i/>
        <sz val="9"/>
        <rFont val="Plus Jakarta Sans"/>
      </rPr>
      <t>6 sets of 18 decodable readers, Getting Started Guide, digital access to readers</t>
    </r>
  </si>
  <si>
    <r>
      <t xml:space="preserve">Jump Rope Readers Nonfiction Set B: Box 2 (Grades 1-2)                                                                
 </t>
    </r>
    <r>
      <rPr>
        <i/>
        <sz val="9"/>
        <rFont val="Plus Jakarta Sans"/>
      </rPr>
      <t>Includes: 3 series of 4 decodable readers x 6 copies each for a total of 72 little books, Getting Started Guide, digital access to readers</t>
    </r>
  </si>
  <si>
    <r>
      <t xml:space="preserve">Jump Rope Readers Nonfiction Set B: Box 1 (Grades 1-2)                                                                 
</t>
    </r>
    <r>
      <rPr>
        <i/>
        <sz val="9"/>
        <rFont val="Plus Jakarta Sans"/>
      </rPr>
      <t>Includes: 3 series of 4 decodable readers x 6 copies each for a total of 72 little books, Getting Started Guide, digital access to readers</t>
    </r>
  </si>
  <si>
    <r>
      <rPr>
        <b/>
        <sz val="9"/>
        <rFont val="Plus Jakarta Sans"/>
      </rPr>
      <t>Jump Rope Readers Classroom Non-Fiction Set B, (Gr 1-2)</t>
    </r>
    <r>
      <rPr>
        <sz val="9"/>
        <rFont val="Plus Jakarta Sans"/>
      </rPr>
      <t xml:space="preserve">                                    
 </t>
    </r>
    <r>
      <rPr>
        <i/>
        <sz val="9"/>
        <rFont val="Plus Jakarta Sans"/>
      </rPr>
      <t>Includes: 6 series of 4 decodable readers x 6 copies each for a total of 144 little books, Getting Started Guide, digital access to readers</t>
    </r>
  </si>
  <si>
    <r>
      <rPr>
        <b/>
        <sz val="9"/>
        <rFont val="Plus Jakarta Sans"/>
      </rPr>
      <t>Jump Rope Readers Full Classroom Nonfiction Set A (Grades K-1)</t>
    </r>
    <r>
      <rPr>
        <b/>
        <sz val="10"/>
        <rFont val="Plus Jakarta Sans"/>
      </rPr>
      <t xml:space="preserve">  </t>
    </r>
    <r>
      <rPr>
        <sz val="9"/>
        <rFont val="Plus Jakarta Sans"/>
      </rPr>
      <t xml:space="preserve">                     
 </t>
    </r>
    <r>
      <rPr>
        <i/>
        <sz val="9"/>
        <rFont val="Plus Jakarta Sans"/>
      </rPr>
      <t>Includes: 3 series of 4 decodable readers x 6 copies each for a total of 72 little books, Getting Started Guide, digital access to readers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</si>
</sst>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"/>
    <numFmt numFmtId="166" formatCode="&quot;$&quot;#,##0.00"/>
    <numFmt numFmtId="167" formatCode="_-[$$-1009]* #,##0.00_-;\-[$$-1009]* #,##0.00_-;_-[$$-1009]* &quot;-&quot;??_-;_-@_-"/>
    <numFmt numFmtId="168" formatCode="0000000000000"/>
  </numFmts>
  <fonts count="2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Plus Jakarta Sans"/>
    </font>
    <font>
      <sz val="22"/>
      <name val="Plus Jakarta Sans"/>
    </font>
    <font>
      <sz val="22"/>
      <color rgb="FF000000"/>
      <name val="Plus Jakarta Sans"/>
    </font>
    <font>
      <sz val="10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b/>
      <sz val="10"/>
      <name val="Plus Jakarta Sans"/>
    </font>
    <font>
      <b/>
      <sz val="16"/>
      <color theme="0"/>
      <name val="Plus Jakarta Sans"/>
    </font>
    <font>
      <sz val="8"/>
      <color theme="0"/>
      <name val="Plus Jakarta Sans"/>
    </font>
    <font>
      <b/>
      <sz val="11"/>
      <name val="Plus Jakarta Sans"/>
    </font>
    <font>
      <sz val="11"/>
      <color theme="1"/>
      <name val="Aptos Narrow"/>
      <family val="2"/>
      <scheme val="minor"/>
    </font>
    <font>
      <sz val="9"/>
      <color theme="1"/>
      <name val="Plus Jakarta Sans"/>
    </font>
    <font>
      <sz val="8"/>
      <color theme="1"/>
      <name val="Plus Jakarta Sans"/>
    </font>
    <font>
      <b/>
      <sz val="9"/>
      <color theme="1"/>
      <name val="Plus Jakarta Sans"/>
    </font>
    <font>
      <b/>
      <u/>
      <sz val="11"/>
      <color theme="10"/>
      <name val="Plus Jakarta Sans"/>
    </font>
    <font>
      <i/>
      <sz val="9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0D004D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rgb="FF80808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right"/>
    </xf>
    <xf numFmtId="164" fontId="10" fillId="0" borderId="5" xfId="0" applyNumberFormat="1" applyFont="1" applyBorder="1" applyAlignment="1">
      <alignment vertical="center"/>
    </xf>
    <xf numFmtId="0" fontId="12" fillId="0" borderId="0" xfId="0" applyFont="1" applyAlignment="1">
      <alignment wrapText="1"/>
    </xf>
    <xf numFmtId="1" fontId="10" fillId="0" borderId="0" xfId="0" applyNumberFormat="1" applyFont="1" applyAlignment="1">
      <alignment horizontal="right"/>
    </xf>
    <xf numFmtId="164" fontId="10" fillId="0" borderId="6" xfId="0" applyNumberFormat="1" applyFont="1" applyBorder="1" applyAlignment="1">
      <alignment vertical="center"/>
    </xf>
    <xf numFmtId="0" fontId="13" fillId="0" borderId="0" xfId="1" applyFont="1" applyBorder="1" applyAlignment="1">
      <alignment vertical="center" wrapText="1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center"/>
    </xf>
    <xf numFmtId="0" fontId="8" fillId="0" borderId="0" xfId="2" applyFont="1" applyAlignment="1">
      <alignment horizontal="right" vertical="center" readingOrder="1"/>
    </xf>
    <xf numFmtId="165" fontId="14" fillId="0" borderId="0" xfId="0" applyNumberFormat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3" fillId="0" borderId="0" xfId="0" applyFont="1"/>
    <xf numFmtId="0" fontId="15" fillId="2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44" fontId="11" fillId="0" borderId="1" xfId="3" applyFont="1" applyFill="1" applyBorder="1" applyAlignment="1">
      <alignment vertical="center"/>
    </xf>
    <xf numFmtId="168" fontId="10" fillId="0" borderId="1" xfId="0" quotePrefix="1" applyNumberFormat="1" applyFont="1" applyBorder="1" applyAlignment="1">
      <alignment horizontal="center" vertical="center"/>
    </xf>
    <xf numFmtId="44" fontId="10" fillId="0" borderId="1" xfId="3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22" fillId="5" borderId="1" xfId="1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 indent="1"/>
    </xf>
    <xf numFmtId="0" fontId="10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1" fontId="11" fillId="0" borderId="1" xfId="0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</cellXfs>
  <cellStyles count="4">
    <cellStyle name="Currency" xfId="3" builtinId="4"/>
    <cellStyle name="Hyperlink" xfId="1" builtinId="8"/>
    <cellStyle name="Normal" xfId="0" builtinId="0"/>
    <cellStyle name="Normal 2" xfId="2" xr:uid="{4170ADA3-C4DB-4E5E-BAD7-C67760DD5B96}"/>
  </cellStyles>
  <dxfs count="0"/>
  <tableStyles count="0" defaultTableStyle="TableStyleMedium2" defaultPivotStyle="PivotStyleLight16"/>
  <colors>
    <mruColors>
      <color rgb="FFC1BFFF"/>
      <color rgb="FFEDECF6"/>
      <color rgb="FF0D004D"/>
      <color rgb="FFFFBB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146051</xdr:colOff>
      <xdr:row>0</xdr:row>
      <xdr:rowOff>155363</xdr:rowOff>
    </xdr:from>
    <xdr:to>
      <xdr:col>0</xdr:col>
      <xdr:colOff>1206501</xdr:colOff>
      <xdr:row>0</xdr:row>
      <xdr:rowOff>368301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BFB7E379-22B4-4EB7-A494-4977C2521A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6051" y="155363"/>
          <a:ext cx="1060450" cy="21293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69678</xdr:colOff>
      <xdr:row>43</xdr:row>
      <xdr:rowOff>46701</xdr:rowOff>
    </xdr:from>
    <xdr:to>
      <xdr:col>1</xdr:col>
      <xdr:colOff>1695451</xdr:colOff>
      <xdr:row>46</xdr:row>
      <xdr:rowOff>238125</xdr:rowOff>
    </xdr:to>
    <xdr:sp macro="" textlink="">
      <xdr:nvSpPr>
        <xdr:cNvPr id="4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330BCA-DC6C-4AC4-A4D3-4AC2FEFE3363}"/>
            </a:ext>
          </a:extLst>
        </xdr:cNvPr>
        <xdr:cNvSpPr txBox="1"/>
      </xdr:nvSpPr>
      <xdr:spPr>
        <a:xfrm>
          <a:off x="69678" y="5037801"/>
          <a:ext cx="2968798" cy="111534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content/dam/school/canada-k12/pcs/documents/literacy/UFLI-Lesson-Correlation-FP.pdf" TargetMode="External"/><Relationship Id="rId2" Type="http://schemas.openxmlformats.org/officeDocument/2006/relationships/hyperlink" Target="https://www.pearsoncanadaschool.com/content/dam/school/canada-k12/pcs/documents/literacy/UFLI-Lesson-Correlation-BCP.pdf" TargetMode="External"/><Relationship Id="rId1" Type="http://schemas.openxmlformats.org/officeDocument/2006/relationships/hyperlink" Target="https://www.pearsoncanadaschool.com/content/dam/websites/pearson-canada-school/assets/documents/literacy/UFLI-Lesson-Correlation-2025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earsoncanadaschool.com/content/dam/school/canada-k12/pcs/documents/literacy/UFLI-Lesson-Correlation-JR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EAFF-C418-4DA4-8A7C-666AFCEC9052}">
  <dimension ref="A1:V52"/>
  <sheetViews>
    <sheetView tabSelected="1" topLeftCell="A8" zoomScaleNormal="100" workbookViewId="0">
      <selection activeCell="A13" sqref="A13:B13"/>
    </sheetView>
  </sheetViews>
  <sheetFormatPr defaultColWidth="9.1796875" defaultRowHeight="20" x14ac:dyDescent="0.7"/>
  <cols>
    <col min="1" max="1" width="19.26953125" style="1" customWidth="1"/>
    <col min="2" max="2" width="34.54296875" style="1" customWidth="1"/>
    <col min="3" max="3" width="29.08984375" style="1" customWidth="1"/>
    <col min="4" max="4" width="14.1796875" style="1" customWidth="1"/>
    <col min="5" max="5" width="13" style="1" customWidth="1"/>
    <col min="6" max="6" width="9.1796875" style="1"/>
    <col min="7" max="7" width="16.54296875" style="1" customWidth="1"/>
    <col min="8" max="8" width="13" style="1" customWidth="1"/>
    <col min="9" max="16384" width="9.1796875" style="1"/>
  </cols>
  <sheetData>
    <row r="1" spans="1:22" ht="39" customHeight="1" x14ac:dyDescent="0.7">
      <c r="A1" s="36"/>
      <c r="B1" s="36"/>
      <c r="C1" s="36"/>
      <c r="D1" s="36"/>
      <c r="E1" s="36"/>
      <c r="F1" s="36"/>
      <c r="G1" s="36"/>
    </row>
    <row r="2" spans="1:22" s="3" customFormat="1" ht="33" customHeight="1" x14ac:dyDescent="1.5">
      <c r="A2" s="37" t="s">
        <v>23</v>
      </c>
      <c r="B2" s="37"/>
      <c r="C2" s="37"/>
      <c r="D2" s="37"/>
      <c r="E2" s="37"/>
      <c r="F2" s="37"/>
      <c r="G2" s="3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2" customHeight="1" x14ac:dyDescent="0.7">
      <c r="A3" s="38" t="s">
        <v>22</v>
      </c>
      <c r="B3" s="38"/>
      <c r="C3" s="38"/>
      <c r="D3" s="38"/>
      <c r="E3" s="38"/>
      <c r="F3" s="38"/>
      <c r="G3" s="38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s="6" customFormat="1" ht="16" customHeight="1" x14ac:dyDescent="0.6">
      <c r="A4" s="39" t="s">
        <v>0</v>
      </c>
      <c r="B4" s="39"/>
      <c r="C4" s="39"/>
      <c r="D4" s="39"/>
      <c r="E4" s="39"/>
      <c r="F4" s="39"/>
      <c r="G4" s="3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s="8" customFormat="1" ht="16" customHeight="1" x14ac:dyDescent="0.35">
      <c r="A5" s="40" t="s">
        <v>1</v>
      </c>
      <c r="B5" s="40"/>
      <c r="C5" s="40"/>
      <c r="D5" s="40"/>
      <c r="E5" s="40"/>
      <c r="F5" s="40"/>
      <c r="G5" s="40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s="8" customFormat="1" ht="16" customHeight="1" x14ac:dyDescent="0.35">
      <c r="A6" s="33" t="s">
        <v>2</v>
      </c>
      <c r="B6" s="34"/>
      <c r="C6" s="33" t="s">
        <v>3</v>
      </c>
      <c r="D6" s="35"/>
      <c r="E6" s="35"/>
      <c r="F6" s="35"/>
      <c r="G6" s="34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s="8" customFormat="1" ht="16" customHeight="1" x14ac:dyDescent="0.35">
      <c r="A7" s="30" t="s">
        <v>4</v>
      </c>
      <c r="B7" s="31"/>
      <c r="C7" s="30" t="s">
        <v>5</v>
      </c>
      <c r="D7" s="32"/>
      <c r="E7" s="32"/>
      <c r="F7" s="32"/>
      <c r="G7" s="31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s="8" customFormat="1" ht="16" customHeight="1" x14ac:dyDescent="0.35">
      <c r="A8" s="30" t="s">
        <v>6</v>
      </c>
      <c r="B8" s="31"/>
      <c r="C8" s="30" t="s">
        <v>6</v>
      </c>
      <c r="D8" s="32"/>
      <c r="E8" s="32"/>
      <c r="F8" s="32"/>
      <c r="G8" s="31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8" customFormat="1" ht="16" customHeight="1" x14ac:dyDescent="0.35">
      <c r="A9" s="30" t="s">
        <v>7</v>
      </c>
      <c r="B9" s="31"/>
      <c r="C9" s="30" t="s">
        <v>7</v>
      </c>
      <c r="D9" s="32"/>
      <c r="E9" s="32"/>
      <c r="F9" s="32"/>
      <c r="G9" s="31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s="8" customFormat="1" ht="16" customHeight="1" x14ac:dyDescent="0.35">
      <c r="A10" s="30" t="s">
        <v>8</v>
      </c>
      <c r="B10" s="31"/>
      <c r="C10" s="30" t="s">
        <v>8</v>
      </c>
      <c r="D10" s="32"/>
      <c r="E10" s="32"/>
      <c r="F10" s="32"/>
      <c r="G10" s="31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s="8" customFormat="1" ht="16" customHeight="1" x14ac:dyDescent="0.35">
      <c r="A11" s="30" t="s">
        <v>9</v>
      </c>
      <c r="B11" s="31"/>
      <c r="C11" s="30" t="s">
        <v>9</v>
      </c>
      <c r="D11" s="32"/>
      <c r="E11" s="32"/>
      <c r="F11" s="32"/>
      <c r="G11" s="31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s="8" customFormat="1" ht="16" customHeight="1" x14ac:dyDescent="0.35">
      <c r="A12" s="30" t="s">
        <v>10</v>
      </c>
      <c r="B12" s="31"/>
      <c r="C12" s="30" t="s">
        <v>10</v>
      </c>
      <c r="D12" s="32"/>
      <c r="E12" s="32"/>
      <c r="F12" s="32"/>
      <c r="G12" s="31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s="9" customFormat="1" ht="25.5" customHeight="1" x14ac:dyDescent="0.6">
      <c r="A13" s="50" t="s">
        <v>24</v>
      </c>
      <c r="B13" s="50"/>
      <c r="C13" s="51" t="s">
        <v>42</v>
      </c>
      <c r="D13" s="26" t="s">
        <v>11</v>
      </c>
      <c r="E13" s="26" t="s">
        <v>12</v>
      </c>
      <c r="F13" s="26" t="s">
        <v>13</v>
      </c>
      <c r="G13" s="26" t="s">
        <v>14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s="9" customFormat="1" ht="32.5" customHeight="1" x14ac:dyDescent="0.6">
      <c r="A14" s="52" t="s">
        <v>25</v>
      </c>
      <c r="B14" s="52"/>
      <c r="C14" s="52"/>
      <c r="D14" s="53">
        <v>9780135480212</v>
      </c>
      <c r="E14" s="41">
        <v>393.75</v>
      </c>
      <c r="F14" s="49"/>
      <c r="G14" s="41">
        <f t="shared" ref="G14:G23" si="0">E14*F14</f>
        <v>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s="9" customFormat="1" ht="25.5" customHeight="1" x14ac:dyDescent="0.6">
      <c r="A15" s="50" t="s">
        <v>44</v>
      </c>
      <c r="B15" s="50"/>
      <c r="C15" s="54" t="s">
        <v>43</v>
      </c>
      <c r="D15" s="55"/>
      <c r="E15" s="27"/>
      <c r="F15" s="28"/>
      <c r="G15" s="29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s="9" customFormat="1" ht="32.5" customHeight="1" x14ac:dyDescent="0.6">
      <c r="A16" s="56" t="s">
        <v>34</v>
      </c>
      <c r="B16" s="56"/>
      <c r="C16" s="56"/>
      <c r="D16" s="44" t="s">
        <v>26</v>
      </c>
      <c r="E16" s="42">
        <v>1128.6000000000001</v>
      </c>
      <c r="F16" s="49"/>
      <c r="G16" s="41">
        <f t="shared" si="0"/>
        <v>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s="9" customFormat="1" ht="32.5" customHeight="1" x14ac:dyDescent="0.6">
      <c r="A17" s="56" t="s">
        <v>35</v>
      </c>
      <c r="B17" s="56"/>
      <c r="C17" s="56"/>
      <c r="D17" s="44" t="s">
        <v>27</v>
      </c>
      <c r="E17" s="42">
        <v>1795.5</v>
      </c>
      <c r="F17" s="49"/>
      <c r="G17" s="41">
        <f t="shared" si="0"/>
        <v>0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s="9" customFormat="1" ht="54" customHeight="1" x14ac:dyDescent="0.6">
      <c r="A18" s="56" t="s">
        <v>36</v>
      </c>
      <c r="B18" s="56"/>
      <c r="C18" s="56"/>
      <c r="D18" s="44" t="s">
        <v>28</v>
      </c>
      <c r="E18" s="42">
        <v>1231.2</v>
      </c>
      <c r="F18" s="49"/>
      <c r="G18" s="41">
        <f t="shared" si="0"/>
        <v>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s="9" customFormat="1" ht="54" customHeight="1" x14ac:dyDescent="0.6">
      <c r="A19" s="56" t="s">
        <v>37</v>
      </c>
      <c r="B19" s="56"/>
      <c r="C19" s="56"/>
      <c r="D19" s="44" t="s">
        <v>29</v>
      </c>
      <c r="E19" s="42">
        <v>2359.8000000000002</v>
      </c>
      <c r="F19" s="49"/>
      <c r="G19" s="41">
        <f t="shared" si="0"/>
        <v>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s="9" customFormat="1" ht="32.5" customHeight="1" x14ac:dyDescent="0.6">
      <c r="A20" s="43" t="s">
        <v>38</v>
      </c>
      <c r="B20" s="43"/>
      <c r="C20" s="43"/>
      <c r="D20" s="44" t="s">
        <v>30</v>
      </c>
      <c r="E20" s="42">
        <v>209</v>
      </c>
      <c r="F20" s="49"/>
      <c r="G20" s="41">
        <f t="shared" si="0"/>
        <v>0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s="9" customFormat="1" ht="32.5" customHeight="1" x14ac:dyDescent="0.6">
      <c r="A21" s="43" t="s">
        <v>39</v>
      </c>
      <c r="B21" s="43"/>
      <c r="C21" s="43"/>
      <c r="D21" s="44" t="s">
        <v>31</v>
      </c>
      <c r="E21" s="42">
        <v>332.5</v>
      </c>
      <c r="F21" s="49"/>
      <c r="G21" s="41">
        <f t="shared" si="0"/>
        <v>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s="9" customFormat="1" ht="54" customHeight="1" x14ac:dyDescent="0.6">
      <c r="A22" s="43" t="s">
        <v>40</v>
      </c>
      <c r="B22" s="43"/>
      <c r="C22" s="43"/>
      <c r="D22" s="44" t="s">
        <v>32</v>
      </c>
      <c r="E22" s="42">
        <v>228</v>
      </c>
      <c r="F22" s="49"/>
      <c r="G22" s="41">
        <f t="shared" si="0"/>
        <v>0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s="9" customFormat="1" ht="54" customHeight="1" x14ac:dyDescent="0.6">
      <c r="A23" s="43" t="s">
        <v>41</v>
      </c>
      <c r="B23" s="43"/>
      <c r="C23" s="43"/>
      <c r="D23" s="44" t="s">
        <v>33</v>
      </c>
      <c r="E23" s="42">
        <v>437</v>
      </c>
      <c r="F23" s="49"/>
      <c r="G23" s="41">
        <f t="shared" si="0"/>
        <v>0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s="9" customFormat="1" ht="25.5" customHeight="1" x14ac:dyDescent="0.6">
      <c r="A24" s="50" t="s">
        <v>45</v>
      </c>
      <c r="B24" s="50"/>
      <c r="C24" s="54" t="s">
        <v>43</v>
      </c>
      <c r="D24" s="55"/>
      <c r="E24" s="27"/>
      <c r="F24" s="28"/>
      <c r="G24" s="29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s="9" customFormat="1" ht="127" customHeight="1" x14ac:dyDescent="0.6">
      <c r="A25" s="57" t="s">
        <v>46</v>
      </c>
      <c r="B25" s="57"/>
      <c r="C25" s="57"/>
      <c r="D25" s="57"/>
      <c r="E25" s="57"/>
      <c r="F25" s="57"/>
      <c r="G25" s="5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s="9" customFormat="1" ht="22" customHeight="1" x14ac:dyDescent="0.6">
      <c r="A26" s="58" t="s">
        <v>47</v>
      </c>
      <c r="B26" s="58"/>
      <c r="C26" s="58"/>
      <c r="D26" s="45">
        <v>9798765918296</v>
      </c>
      <c r="E26" s="46">
        <v>2205</v>
      </c>
      <c r="F26" s="49"/>
      <c r="G26" s="41">
        <f t="shared" ref="G26:G28" si="1">E26*F26</f>
        <v>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s="9" customFormat="1" ht="22" customHeight="1" x14ac:dyDescent="0.6">
      <c r="A27" s="58" t="s">
        <v>48</v>
      </c>
      <c r="B27" s="58"/>
      <c r="C27" s="58"/>
      <c r="D27" s="45">
        <v>9798765918302</v>
      </c>
      <c r="E27" s="46">
        <v>2205</v>
      </c>
      <c r="F27" s="49"/>
      <c r="G27" s="41">
        <f t="shared" si="1"/>
        <v>0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s="9" customFormat="1" ht="22" customHeight="1" x14ac:dyDescent="0.6">
      <c r="A28" s="58" t="s">
        <v>49</v>
      </c>
      <c r="B28" s="58"/>
      <c r="C28" s="58"/>
      <c r="D28" s="45">
        <v>9798765918319</v>
      </c>
      <c r="E28" s="46">
        <v>2205</v>
      </c>
      <c r="F28" s="49"/>
      <c r="G28" s="41">
        <f t="shared" si="1"/>
        <v>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s="9" customFormat="1" ht="22" customHeight="1" x14ac:dyDescent="0.6">
      <c r="A29" s="57" t="s">
        <v>50</v>
      </c>
      <c r="B29" s="57"/>
      <c r="C29" s="57"/>
      <c r="D29" s="57"/>
      <c r="E29" s="57"/>
      <c r="F29" s="57"/>
      <c r="G29" s="5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s="9" customFormat="1" ht="22" customHeight="1" x14ac:dyDescent="0.6">
      <c r="A30" s="58" t="s">
        <v>51</v>
      </c>
      <c r="B30" s="58"/>
      <c r="C30" s="58"/>
      <c r="D30" s="45">
        <v>9798765924679</v>
      </c>
      <c r="E30" s="46">
        <v>242.5</v>
      </c>
      <c r="F30" s="49"/>
      <c r="G30" s="41">
        <f t="shared" ref="G30:G32" si="2">E30*F30</f>
        <v>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s="9" customFormat="1" ht="22" customHeight="1" x14ac:dyDescent="0.6">
      <c r="A31" s="58" t="s">
        <v>52</v>
      </c>
      <c r="B31" s="58"/>
      <c r="C31" s="58"/>
      <c r="D31" s="45">
        <v>9798765924686</v>
      </c>
      <c r="E31" s="46">
        <v>257.25</v>
      </c>
      <c r="F31" s="49"/>
      <c r="G31" s="41">
        <f t="shared" si="2"/>
        <v>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s="9" customFormat="1" ht="22" customHeight="1" x14ac:dyDescent="0.6">
      <c r="A32" s="58" t="s">
        <v>53</v>
      </c>
      <c r="B32" s="58"/>
      <c r="C32" s="58"/>
      <c r="D32" s="59">
        <v>9798765924693</v>
      </c>
      <c r="E32" s="46">
        <v>272</v>
      </c>
      <c r="F32" s="49"/>
      <c r="G32" s="41">
        <f t="shared" si="2"/>
        <v>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s="9" customFormat="1" ht="25.5" customHeight="1" x14ac:dyDescent="0.6">
      <c r="A33" s="50" t="s">
        <v>54</v>
      </c>
      <c r="B33" s="50"/>
      <c r="C33" s="54" t="s">
        <v>43</v>
      </c>
      <c r="D33" s="55"/>
      <c r="E33" s="27"/>
      <c r="F33" s="28"/>
      <c r="G33" s="2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s="9" customFormat="1" ht="52.5" customHeight="1" x14ac:dyDescent="0.6">
      <c r="A34" s="60" t="s">
        <v>55</v>
      </c>
      <c r="B34" s="60"/>
      <c r="C34" s="60"/>
      <c r="D34" s="47">
        <v>9780325129884</v>
      </c>
      <c r="E34" s="48">
        <v>1239</v>
      </c>
      <c r="F34" s="49"/>
      <c r="G34" s="41">
        <f t="shared" ref="G34:G43" si="3">E34*F34</f>
        <v>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s="9" customFormat="1" ht="35" customHeight="1" x14ac:dyDescent="0.6">
      <c r="A35" s="60" t="s">
        <v>56</v>
      </c>
      <c r="B35" s="60"/>
      <c r="C35" s="60"/>
      <c r="D35" s="47">
        <v>9780325160818</v>
      </c>
      <c r="E35" s="48">
        <v>651</v>
      </c>
      <c r="F35" s="49"/>
      <c r="G35" s="41">
        <f t="shared" si="3"/>
        <v>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s="9" customFormat="1" ht="35.5" customHeight="1" x14ac:dyDescent="0.6">
      <c r="A36" s="60" t="s">
        <v>57</v>
      </c>
      <c r="B36" s="60"/>
      <c r="C36" s="60"/>
      <c r="D36" s="47">
        <v>9780325160825</v>
      </c>
      <c r="E36" s="48">
        <v>651</v>
      </c>
      <c r="F36" s="49"/>
      <c r="G36" s="41">
        <f t="shared" si="3"/>
        <v>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s="9" customFormat="1" ht="35" customHeight="1" x14ac:dyDescent="0.6">
      <c r="A37" s="60" t="s">
        <v>58</v>
      </c>
      <c r="B37" s="60"/>
      <c r="C37" s="60"/>
      <c r="D37" s="47">
        <v>9780325135434</v>
      </c>
      <c r="E37" s="48">
        <v>1344</v>
      </c>
      <c r="F37" s="49"/>
      <c r="G37" s="41">
        <f t="shared" si="3"/>
        <v>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s="9" customFormat="1" ht="38.5" customHeight="1" x14ac:dyDescent="0.6">
      <c r="A38" s="60" t="s">
        <v>59</v>
      </c>
      <c r="B38" s="60"/>
      <c r="C38" s="60"/>
      <c r="D38" s="47">
        <v>9780325160832</v>
      </c>
      <c r="E38" s="48">
        <v>714</v>
      </c>
      <c r="F38" s="49"/>
      <c r="G38" s="41">
        <f t="shared" si="3"/>
        <v>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s="9" customFormat="1" ht="38.5" customHeight="1" x14ac:dyDescent="0.6">
      <c r="A39" s="60" t="s">
        <v>60</v>
      </c>
      <c r="B39" s="60"/>
      <c r="C39" s="60"/>
      <c r="D39" s="47">
        <v>9780325160849</v>
      </c>
      <c r="E39" s="48">
        <v>714</v>
      </c>
      <c r="F39" s="49"/>
      <c r="G39" s="41">
        <f t="shared" si="3"/>
        <v>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s="9" customFormat="1" ht="50.5" customHeight="1" x14ac:dyDescent="0.6">
      <c r="A40" s="60" t="s">
        <v>64</v>
      </c>
      <c r="B40" s="60"/>
      <c r="C40" s="60"/>
      <c r="D40" s="47">
        <v>9780325178004</v>
      </c>
      <c r="E40" s="48">
        <v>632</v>
      </c>
      <c r="F40" s="49"/>
      <c r="G40" s="41">
        <f t="shared" si="3"/>
        <v>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s="9" customFormat="1" ht="49.5" customHeight="1" x14ac:dyDescent="0.6">
      <c r="A41" s="60" t="s">
        <v>63</v>
      </c>
      <c r="B41" s="60"/>
      <c r="C41" s="60"/>
      <c r="D41" s="47">
        <v>9780325178264</v>
      </c>
      <c r="E41" s="48">
        <v>1239</v>
      </c>
      <c r="F41" s="49"/>
      <c r="G41" s="41">
        <f t="shared" si="3"/>
        <v>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s="9" customFormat="1" ht="49.5" customHeight="1" x14ac:dyDescent="0.6">
      <c r="A42" s="60" t="s">
        <v>62</v>
      </c>
      <c r="B42" s="60"/>
      <c r="C42" s="60"/>
      <c r="D42" s="47">
        <v>9780325178325</v>
      </c>
      <c r="E42" s="48">
        <v>632</v>
      </c>
      <c r="F42" s="49"/>
      <c r="G42" s="41">
        <f t="shared" si="3"/>
        <v>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s="9" customFormat="1" ht="49" customHeight="1" x14ac:dyDescent="0.6">
      <c r="A43" s="60" t="s">
        <v>61</v>
      </c>
      <c r="B43" s="60"/>
      <c r="C43" s="60"/>
      <c r="D43" s="47">
        <v>9780325178356</v>
      </c>
      <c r="E43" s="48">
        <v>632</v>
      </c>
      <c r="F43" s="49"/>
      <c r="G43" s="41">
        <f t="shared" si="3"/>
        <v>0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2.25" customHeight="1" x14ac:dyDescent="0.7">
      <c r="A44" s="10"/>
      <c r="B44" s="10"/>
      <c r="C44" s="10"/>
      <c r="D44" s="11"/>
      <c r="E44" s="12"/>
      <c r="F44" s="13" t="s">
        <v>15</v>
      </c>
      <c r="G44" s="14">
        <f>SUM(G14:G43)</f>
        <v>0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x14ac:dyDescent="0.7">
      <c r="A45" s="10"/>
      <c r="B45" s="10"/>
      <c r="C45" s="10"/>
      <c r="D45" s="15"/>
      <c r="E45" s="15"/>
      <c r="F45" s="16" t="s">
        <v>16</v>
      </c>
      <c r="G45" s="17">
        <f>G44*0.05</f>
        <v>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x14ac:dyDescent="0.7">
      <c r="A46" s="10"/>
      <c r="B46" s="10"/>
      <c r="C46" s="10"/>
      <c r="D46" s="18"/>
      <c r="E46" s="18"/>
      <c r="F46" s="16" t="s">
        <v>17</v>
      </c>
      <c r="G46" s="17">
        <f>G44*0.07</f>
        <v>0</v>
      </c>
    </row>
    <row r="47" spans="1:22" x14ac:dyDescent="0.7">
      <c r="A47" s="10"/>
      <c r="B47" s="10"/>
      <c r="C47" s="10"/>
      <c r="D47" s="19"/>
      <c r="E47" s="19"/>
      <c r="F47" s="13" t="s">
        <v>18</v>
      </c>
      <c r="G47" s="17">
        <f>G44+G45+G46</f>
        <v>0</v>
      </c>
    </row>
    <row r="48" spans="1:22" ht="11.15" customHeight="1" x14ac:dyDescent="0.7">
      <c r="A48" s="4"/>
      <c r="B48" s="4"/>
      <c r="C48" s="4"/>
      <c r="D48" s="20"/>
      <c r="E48" s="20"/>
      <c r="F48" s="20"/>
      <c r="G48" s="21"/>
    </row>
    <row r="49" spans="1:7" x14ac:dyDescent="0.7">
      <c r="A49" s="4"/>
      <c r="B49" s="4"/>
      <c r="C49" s="4"/>
      <c r="D49" s="22"/>
      <c r="E49" s="23"/>
      <c r="F49" s="4"/>
      <c r="G49" s="24" t="s">
        <v>19</v>
      </c>
    </row>
    <row r="50" spans="1:7" x14ac:dyDescent="0.7">
      <c r="A50" s="4"/>
      <c r="B50" s="4"/>
      <c r="C50" s="4"/>
      <c r="D50" s="22"/>
      <c r="E50" s="23"/>
      <c r="F50" s="4"/>
      <c r="G50" s="24" t="s">
        <v>20</v>
      </c>
    </row>
    <row r="51" spans="1:7" x14ac:dyDescent="0.7">
      <c r="A51" s="4"/>
      <c r="B51" s="4"/>
      <c r="C51" s="4"/>
      <c r="D51" s="22"/>
      <c r="E51" s="23"/>
      <c r="F51" s="4"/>
      <c r="G51" s="24" t="s">
        <v>21</v>
      </c>
    </row>
    <row r="52" spans="1:7" x14ac:dyDescent="0.7">
      <c r="A52" s="4"/>
      <c r="B52" s="4"/>
      <c r="C52" s="4"/>
      <c r="D52" s="22"/>
      <c r="E52" s="23"/>
      <c r="F52" s="4"/>
      <c r="G52" s="25"/>
    </row>
  </sheetData>
  <mergeCells count="53">
    <mergeCell ref="A43:C43"/>
    <mergeCell ref="E15:G15"/>
    <mergeCell ref="E24:G24"/>
    <mergeCell ref="E33:G33"/>
    <mergeCell ref="A38:C38"/>
    <mergeCell ref="A39:C39"/>
    <mergeCell ref="A40:C40"/>
    <mergeCell ref="A41:C41"/>
    <mergeCell ref="A42:C42"/>
    <mergeCell ref="A33:B33"/>
    <mergeCell ref="A34:C34"/>
    <mergeCell ref="A35:C35"/>
    <mergeCell ref="A36:C36"/>
    <mergeCell ref="A37:C37"/>
    <mergeCell ref="A29:G29"/>
    <mergeCell ref="A30:C30"/>
    <mergeCell ref="A31:C31"/>
    <mergeCell ref="A32:C32"/>
    <mergeCell ref="A25:G25"/>
    <mergeCell ref="A13:B13"/>
    <mergeCell ref="A15:B15"/>
    <mergeCell ref="A24:B24"/>
    <mergeCell ref="A26:C26"/>
    <mergeCell ref="A27:C27"/>
    <mergeCell ref="A28:C28"/>
    <mergeCell ref="A20:C20"/>
    <mergeCell ref="A21:C21"/>
    <mergeCell ref="A22:C22"/>
    <mergeCell ref="A23:C23"/>
    <mergeCell ref="A16:C16"/>
    <mergeCell ref="A17:C17"/>
    <mergeCell ref="A18:C18"/>
    <mergeCell ref="A19:C19"/>
    <mergeCell ref="A6:B6"/>
    <mergeCell ref="C6:G6"/>
    <mergeCell ref="A1:G1"/>
    <mergeCell ref="A2:G2"/>
    <mergeCell ref="A3:G3"/>
    <mergeCell ref="A4:G4"/>
    <mergeCell ref="A5:G5"/>
    <mergeCell ref="A7:B7"/>
    <mergeCell ref="C7:G7"/>
    <mergeCell ref="A8:B8"/>
    <mergeCell ref="C8:G8"/>
    <mergeCell ref="A9:B9"/>
    <mergeCell ref="C9:G9"/>
    <mergeCell ref="A10:B10"/>
    <mergeCell ref="C10:G10"/>
    <mergeCell ref="A11:B11"/>
    <mergeCell ref="C11:G11"/>
    <mergeCell ref="A12:B12"/>
    <mergeCell ref="C12:G12"/>
    <mergeCell ref="A14:C14"/>
  </mergeCells>
  <hyperlinks>
    <hyperlink ref="C13" r:id="rId1" xr:uid="{4C93A885-1CD6-43B5-B981-C12781C9A5B1}"/>
    <hyperlink ref="C15" r:id="rId2" xr:uid="{230D55E8-450C-4DB6-8E5D-6D079428F4A1}"/>
    <hyperlink ref="C24" r:id="rId3" xr:uid="{196B61B9-FC0F-404F-A1D7-1E55CA2911F0}"/>
    <hyperlink ref="C33" r:id="rId4" xr:uid="{3CAAB929-8007-4904-B76F-6B15EAD836CA}"/>
  </hyperlinks>
  <pageMargins left="0.70866141732283472" right="0.70866141732283472" top="0.74803149606299213" bottom="0.74803149606299213" header="0.31496062992125984" footer="0.31496062992125984"/>
  <pageSetup scale="67" orientation="portrait" r:id="rId5"/>
  <rowBreaks count="1" manualBreakCount="1">
    <brk id="32" max="16383" man="1"/>
  </rowBreaks>
  <drawing r:id="rId6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cp:lastPrinted>2025-09-03T17:33:42Z</cp:lastPrinted>
  <dcterms:created xsi:type="dcterms:W3CDTF">2025-04-04T14:15:40Z</dcterms:created>
  <dcterms:modified xsi:type="dcterms:W3CDTF">2026-06-09T17:09:07Z</dcterms:modified>
  <cp:category/>
  <cp:contentStatus/>
</cp:coreProperties>
</file>