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English Language Learning/2025/Secondary/"/>
    </mc:Choice>
  </mc:AlternateContent>
  <xr:revisionPtr revIDLastSave="44" documentId="8_{A91B13A3-82A2-40E3-8E37-CD1D5E16E7D3}" xr6:coauthVersionLast="47" xr6:coauthVersionMax="47" xr10:uidLastSave="{173B01F0-FCD8-4916-90D4-B18E4EF9DB18}"/>
  <bookViews>
    <workbookView xWindow="28680" yWindow="-120" windowWidth="29040" windowHeight="15720" xr2:uid="{02B49FEE-C136-4A58-B711-36D0D2C92505}"/>
  </bookViews>
  <sheets>
    <sheet name="NK" sheetId="2" r:id="rId1"/>
  </sheets>
  <definedNames>
    <definedName name="_xlnm.Print_Area" localSheetId="0">NK!$A$1:$J$45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" l="1"/>
  <c r="J31" i="2"/>
  <c r="J30" i="2"/>
  <c r="J29" i="2"/>
  <c r="J27" i="2"/>
  <c r="J28" i="2" l="1"/>
  <c r="J13" i="2"/>
  <c r="J14" i="2"/>
  <c r="J15" i="2"/>
  <c r="J16" i="2"/>
  <c r="J17" i="2"/>
  <c r="J18" i="2"/>
  <c r="J19" i="2"/>
  <c r="J20" i="2"/>
  <c r="J21" i="2"/>
  <c r="J22" i="2"/>
  <c r="J23" i="2"/>
  <c r="J24" i="2" l="1"/>
  <c r="J25" i="2"/>
  <c r="J26" i="2"/>
  <c r="J34" i="2" l="1"/>
  <c r="J35" i="2" l="1"/>
  <c r="J37" i="2" s="1"/>
  <c r="J36" i="2" l="1"/>
  <c r="J38" i="2" s="1"/>
</calcChain>
</file>

<file path=xl/sharedStrings.xml><?xml version="1.0" encoding="utf-8"?>
<sst xmlns="http://schemas.openxmlformats.org/spreadsheetml/2006/main" count="69" uniqueCount="65">
  <si>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</si>
  <si>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</si>
  <si>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</si>
  <si>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</si>
  <si>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</si>
  <si>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</si>
  <si>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</si>
  <si>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</si>
  <si>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</si>
  <si>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</si>
  <si>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</si>
  <si>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</si>
  <si>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</si>
  <si>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</si>
  <si>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</si>
  <si>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</si>
  <si>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</si>
  <si>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</si>
  <si>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</si>
  <si>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Physical products</t>
  </si>
  <si>
    <t>Digital only products</t>
  </si>
  <si>
    <t>New Keystone</t>
  </si>
  <si>
    <t>New Keystone (Grades 6-11)</t>
  </si>
  <si>
    <t>9780136772491</t>
  </si>
  <si>
    <t>9780135232743</t>
  </si>
  <si>
    <t>9780135232767</t>
  </si>
  <si>
    <t>9780135232774</t>
  </si>
  <si>
    <t>9780135232781</t>
  </si>
  <si>
    <t>9780135233818</t>
  </si>
  <si>
    <t>9780135233849</t>
  </si>
  <si>
    <t>9780135233825</t>
  </si>
  <si>
    <t>9780135233764</t>
  </si>
  <si>
    <t>9780135237526</t>
  </si>
  <si>
    <t>9780135237519</t>
  </si>
  <si>
    <t>9780135237502</t>
  </si>
  <si>
    <t>9780135237496</t>
  </si>
  <si>
    <t>9780135233771</t>
  </si>
  <si>
    <t>9780135233788</t>
  </si>
  <si>
    <t>9780135233795</t>
  </si>
  <si>
    <t>9780135233801</t>
  </si>
  <si>
    <t>New Keystone - Student Edition with Digital Resources - Level A</t>
  </si>
  <si>
    <t>New Keystone - Student Edition with Digital Resources - Level B</t>
  </si>
  <si>
    <t>New Keystone - Student Edition with Digital Resources - Level C</t>
  </si>
  <si>
    <t>New Keystone - Student Edition with Digital Resources - Level D</t>
  </si>
  <si>
    <t>New Keystone - Teacher's Edition with Digital Resources - Level A</t>
  </si>
  <si>
    <t>New Keystone - Teacher's Edition with Digital Resources - Level B</t>
  </si>
  <si>
    <t>New Keystone - Teacher's Edition with Digital Resources - Level C</t>
  </si>
  <si>
    <t>New Keystone - Teacher's Edition with Digital Resources - Level D</t>
  </si>
  <si>
    <t>New Keystone - Teacher's Resource Book - Level A</t>
  </si>
  <si>
    <t>New Keystone - Teacher's Resource Book - Level B</t>
  </si>
  <si>
    <t>New Keystone - Teacher's Resource Book - Level C</t>
  </si>
  <si>
    <t>New Keystone - Teacher's Resource Book - Level D</t>
  </si>
  <si>
    <t>New Keystone - Workbook - Level A</t>
  </si>
  <si>
    <t>New Keystone - Workbook - Level B</t>
  </si>
  <si>
    <t>New Keystone - Workbook - Level C</t>
  </si>
  <si>
    <t>New Keystone - Workbook - Level D</t>
  </si>
  <si>
    <t>2025 Order Form</t>
  </si>
  <si>
    <t>New Keystone - Assessment Book - Level A</t>
  </si>
  <si>
    <t>New Keystone - Assessment Book - Level B</t>
  </si>
  <si>
    <t>New Keystone - Assessment Book - Level C</t>
  </si>
  <si>
    <t>New Keystone - Assessment Book - Level D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</si>
  <si>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</si>
  <si>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</si>
  <si>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</si>
  <si>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New Keystone - Teacher's Portal Access Code All Levels A-D                
(3 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</si>
</sst>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sz val="9"/>
      <color theme="1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sz val="10"/>
      <color rgb="FF333333"/>
      <name val="Plus Jakarta Sans"/>
    </font>
    <font>
      <sz val="8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4">
    <xf numFmtId="0" fontId="0" fillId="0" borderId="0" xfId="0"/>
    <xf numFmtId="0" fontId="7" fillId="0" borderId="0" xfId="0" applyFont="1" applyAlignment="1">
      <alignment horizontal="left" indent="12"/>
    </xf>
    <xf numFmtId="0" fontId="8" fillId="0" borderId="0" xfId="0" applyFont="1" applyAlignment="1">
      <alignment horizontal="left" vertical="center" indent="12"/>
    </xf>
    <xf numFmtId="0" fontId="10" fillId="0" borderId="0" xfId="0" applyFont="1" applyAlignment="1">
      <alignment horizontal="left" indent="12"/>
    </xf>
    <xf numFmtId="0" fontId="11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4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5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44" fontId="14" fillId="0" borderId="1" xfId="0" applyNumberFormat="1" applyFont="1" applyBorder="1" applyAlignment="1">
      <alignment vertical="center"/>
    </xf>
    <xf numFmtId="1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" fontId="17" fillId="0" borderId="0" xfId="3" applyNumberFormat="1" applyFont="1" applyAlignment="1">
      <alignment horizontal="right" vertical="center"/>
    </xf>
    <xf numFmtId="164" fontId="14" fillId="0" borderId="1" xfId="1" applyFont="1" applyFill="1" applyBorder="1" applyAlignment="1">
      <alignment vertical="center"/>
    </xf>
    <xf numFmtId="1" fontId="19" fillId="0" borderId="0" xfId="3" applyNumberFormat="1" applyFont="1" applyAlignment="1">
      <alignment horizontal="right" vertical="center"/>
    </xf>
    <xf numFmtId="164" fontId="14" fillId="0" borderId="1" xfId="0" applyNumberFormat="1" applyFont="1" applyBorder="1" applyAlignment="1">
      <alignment vertical="center"/>
    </xf>
    <xf numFmtId="1" fontId="16" fillId="0" borderId="0" xfId="0" applyNumberFormat="1" applyFont="1" applyAlignment="1">
      <alignment horizontal="center" vertical="center"/>
    </xf>
    <xf numFmtId="0" fontId="20" fillId="0" borderId="0" xfId="2" applyFont="1" applyAlignment="1">
      <alignment horizontal="right" vertical="center" readingOrder="1"/>
    </xf>
    <xf numFmtId="1" fontId="10" fillId="0" borderId="0" xfId="0" applyNumberFormat="1" applyFont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 wrapText="1"/>
    </xf>
    <xf numFmtId="1" fontId="18" fillId="2" borderId="0" xfId="0" applyNumberFormat="1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4" fontId="11" fillId="3" borderId="1" xfId="0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3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1" fontId="23" fillId="4" borderId="5" xfId="0" applyNumberFormat="1" applyFont="1" applyFill="1" applyBorder="1" applyAlignment="1">
      <alignment horizontal="left" vertical="center" wrapText="1" indent="1"/>
    </xf>
    <xf numFmtId="164" fontId="23" fillId="4" borderId="1" xfId="1" applyFont="1" applyFill="1" applyBorder="1" applyAlignment="1">
      <alignment horizontal="left" vertical="center" wrapText="1" indent="1"/>
    </xf>
    <xf numFmtId="1" fontId="6" fillId="2" borderId="0" xfId="0" applyNumberFormat="1" applyFont="1" applyFill="1" applyAlignment="1">
      <alignment horizontal="center" vertical="center"/>
    </xf>
    <xf numFmtId="1" fontId="22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0D004D"/>
      <color rgb="FFC1BFFF"/>
      <color rgb="FF512EAB"/>
      <color rgb="FFEDECF6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53976</xdr:rowOff>
    </xdr:from>
    <xdr:to>
      <xdr:col>4</xdr:col>
      <xdr:colOff>266701</xdr:colOff>
      <xdr:row>0</xdr:row>
      <xdr:rowOff>267627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201" y="53976"/>
          <a:ext cx="1066800" cy="213651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K45"/>
  <sheetViews>
    <sheetView tabSelected="1" view="pageBreakPreview" zoomScaleNormal="100" zoomScaleSheetLayoutView="100" workbookViewId="0">
      <selection sqref="A1:J3"/>
    </sheetView>
  </sheetViews>
  <sheetFormatPr defaultColWidth="8.6328125" defaultRowHeight="24" customHeight="1" x14ac:dyDescent="0.35"/>
  <cols>
    <col min="1" max="2" width="3.1796875" style="19" customWidth="1"/>
    <col min="3" max="4" width="3.1796875" style="20" customWidth="1"/>
    <col min="5" max="5" width="34" style="5" customWidth="1"/>
    <col min="6" max="6" width="7.90625" style="5" customWidth="1"/>
    <col min="7" max="7" width="16" style="28" customWidth="1"/>
    <col min="8" max="8" width="11.36328125" style="28" customWidth="1"/>
    <col min="9" max="9" width="8" style="5" customWidth="1"/>
    <col min="10" max="10" width="12.6328125" style="5" customWidth="1"/>
    <col min="11" max="16384" width="8.6328125" style="5"/>
  </cols>
  <sheetData>
    <row r="1" spans="1:10" s="1" customFormat="1" ht="27" customHeight="1" x14ac:dyDescent="1.25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2" customFormat="1" ht="16" customHeight="1" x14ac:dyDescent="0.35">
      <c r="A2" s="42" t="s">
        <v>56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s="3" customFormat="1" ht="22" customHeight="1" x14ac:dyDescent="0.6">
      <c r="A3" s="43" t="s">
        <v>17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0" customHeight="1" x14ac:dyDescent="0.3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spans="1:10" ht="20" customHeight="1" x14ac:dyDescent="0.35">
      <c r="A5" s="31" t="s">
        <v>4</v>
      </c>
      <c r="B5" s="31"/>
      <c r="C5" s="31"/>
      <c r="D5" s="31"/>
      <c r="E5" s="31"/>
      <c r="F5" s="32" t="s">
        <v>61</v>
      </c>
      <c r="G5" s="32"/>
      <c r="H5" s="32"/>
      <c r="I5" s="32"/>
      <c r="J5" s="32"/>
    </row>
    <row r="6" spans="1:10" ht="20" customHeight="1" x14ac:dyDescent="0.35">
      <c r="A6" s="6" t="s">
        <v>5</v>
      </c>
      <c r="B6" s="6"/>
      <c r="C6" s="6"/>
      <c r="D6" s="6"/>
      <c r="E6" s="6"/>
      <c r="F6" s="7" t="s">
        <v>5</v>
      </c>
      <c r="G6" s="7"/>
      <c r="H6" s="7"/>
      <c r="I6" s="7"/>
      <c r="J6" s="7"/>
    </row>
    <row r="7" spans="1:10" ht="20" customHeight="1" x14ac:dyDescent="0.35">
      <c r="A7" s="6" t="s">
        <v>9</v>
      </c>
      <c r="B7" s="6"/>
      <c r="C7" s="6"/>
      <c r="D7" s="6"/>
      <c r="E7" s="6"/>
      <c r="F7" s="7" t="s">
        <v>6</v>
      </c>
      <c r="G7" s="7"/>
      <c r="H7" s="7"/>
      <c r="I7" s="7"/>
      <c r="J7" s="7"/>
    </row>
    <row r="8" spans="1:10" ht="20" customHeight="1" x14ac:dyDescent="0.35">
      <c r="A8" s="6" t="s">
        <v>7</v>
      </c>
      <c r="B8" s="6"/>
      <c r="C8" s="6"/>
      <c r="D8" s="6"/>
      <c r="E8" s="6"/>
      <c r="F8" s="7" t="s">
        <v>7</v>
      </c>
      <c r="G8" s="7"/>
      <c r="H8" s="7"/>
      <c r="I8" s="7"/>
      <c r="J8" s="7"/>
    </row>
    <row r="9" spans="1:10" ht="20" customHeight="1" x14ac:dyDescent="0.35">
      <c r="A9" s="8" t="s">
        <v>10</v>
      </c>
      <c r="B9" s="8"/>
      <c r="C9" s="8"/>
      <c r="D9" s="8"/>
      <c r="E9" s="8"/>
      <c r="F9" s="8" t="s">
        <v>10</v>
      </c>
      <c r="G9" s="8"/>
      <c r="H9" s="8"/>
      <c r="I9" s="8"/>
      <c r="J9" s="8"/>
    </row>
    <row r="10" spans="1:10" ht="20" customHeight="1" x14ac:dyDescent="0.35">
      <c r="A10" s="8" t="s">
        <v>8</v>
      </c>
      <c r="B10" s="8"/>
      <c r="C10" s="8"/>
      <c r="D10" s="8"/>
      <c r="E10" s="8"/>
      <c r="F10" s="8" t="s">
        <v>8</v>
      </c>
      <c r="G10" s="8"/>
      <c r="H10" s="8"/>
      <c r="I10" s="8"/>
      <c r="J10" s="8"/>
    </row>
    <row r="11" spans="1:10" ht="20" customHeight="1" x14ac:dyDescent="0.35">
      <c r="A11" s="36" t="s">
        <v>22</v>
      </c>
      <c r="B11" s="37"/>
      <c r="C11" s="37"/>
      <c r="D11" s="37"/>
      <c r="E11" s="37"/>
      <c r="F11" s="38"/>
      <c r="G11" s="39" t="s">
        <v>0</v>
      </c>
      <c r="H11" s="39" t="s">
        <v>18</v>
      </c>
      <c r="I11" s="40" t="s">
        <v>1</v>
      </c>
      <c r="J11" s="40" t="s">
        <v>2</v>
      </c>
    </row>
    <row r="12" spans="1:10" ht="19" customHeight="1" x14ac:dyDescent="0.35">
      <c r="A12" s="33" t="s">
        <v>19</v>
      </c>
      <c r="B12" s="34"/>
      <c r="C12" s="34"/>
      <c r="D12" s="34"/>
      <c r="E12" s="34"/>
      <c r="F12" s="34"/>
      <c r="G12" s="34"/>
      <c r="H12" s="34"/>
      <c r="I12" s="34"/>
      <c r="J12" s="35"/>
    </row>
    <row r="13" spans="1:10" s="15" customFormat="1" ht="25" customHeight="1" x14ac:dyDescent="0.35">
      <c r="A13" s="9" t="s">
        <v>40</v>
      </c>
      <c r="B13" s="10"/>
      <c r="C13" s="10"/>
      <c r="D13" s="10"/>
      <c r="E13" s="10"/>
      <c r="F13" s="11"/>
      <c r="G13" s="12" t="s">
        <v>24</v>
      </c>
      <c r="H13" s="13">
        <v>67.2</v>
      </c>
      <c r="I13" s="12"/>
      <c r="J13" s="14">
        <f t="shared" ref="J13:J21" si="0">I13*H13</f>
        <v>0</v>
      </c>
    </row>
    <row r="14" spans="1:10" s="15" customFormat="1" ht="25" customHeight="1" x14ac:dyDescent="0.35">
      <c r="A14" s="9" t="s">
        <v>41</v>
      </c>
      <c r="B14" s="10"/>
      <c r="C14" s="10"/>
      <c r="D14" s="10"/>
      <c r="E14" s="10"/>
      <c r="F14" s="11"/>
      <c r="G14" s="12" t="s">
        <v>25</v>
      </c>
      <c r="H14" s="13">
        <v>67.2</v>
      </c>
      <c r="I14" s="12"/>
      <c r="J14" s="14">
        <f t="shared" si="0"/>
        <v>0</v>
      </c>
    </row>
    <row r="15" spans="1:10" s="15" customFormat="1" ht="25" customHeight="1" x14ac:dyDescent="0.35">
      <c r="A15" s="9" t="s">
        <v>42</v>
      </c>
      <c r="B15" s="10"/>
      <c r="C15" s="10"/>
      <c r="D15" s="10"/>
      <c r="E15" s="10"/>
      <c r="F15" s="11"/>
      <c r="G15" s="12" t="s">
        <v>26</v>
      </c>
      <c r="H15" s="13">
        <v>67.2</v>
      </c>
      <c r="I15" s="12"/>
      <c r="J15" s="14">
        <f t="shared" si="0"/>
        <v>0</v>
      </c>
    </row>
    <row r="16" spans="1:10" s="15" customFormat="1" ht="25" customHeight="1" x14ac:dyDescent="0.35">
      <c r="A16" s="9" t="s">
        <v>43</v>
      </c>
      <c r="B16" s="10"/>
      <c r="C16" s="10"/>
      <c r="D16" s="10"/>
      <c r="E16" s="10"/>
      <c r="F16" s="11"/>
      <c r="G16" s="12" t="s">
        <v>27</v>
      </c>
      <c r="H16" s="13">
        <v>67.2</v>
      </c>
      <c r="I16" s="12"/>
      <c r="J16" s="14">
        <f t="shared" si="0"/>
        <v>0</v>
      </c>
    </row>
    <row r="17" spans="1:10" s="15" customFormat="1" ht="35" customHeight="1" x14ac:dyDescent="0.35">
      <c r="A17" s="9" t="s">
        <v>44</v>
      </c>
      <c r="B17" s="10"/>
      <c r="C17" s="10"/>
      <c r="D17" s="10"/>
      <c r="E17" s="10"/>
      <c r="F17" s="11"/>
      <c r="G17" s="12" t="s">
        <v>28</v>
      </c>
      <c r="H17" s="13">
        <v>96</v>
      </c>
      <c r="I17" s="12"/>
      <c r="J17" s="14">
        <f t="shared" si="0"/>
        <v>0</v>
      </c>
    </row>
    <row r="18" spans="1:10" s="15" customFormat="1" ht="35" customHeight="1" x14ac:dyDescent="0.35">
      <c r="A18" s="9" t="s">
        <v>45</v>
      </c>
      <c r="B18" s="10"/>
      <c r="C18" s="10"/>
      <c r="D18" s="10"/>
      <c r="E18" s="10"/>
      <c r="F18" s="11"/>
      <c r="G18" s="12" t="s">
        <v>29</v>
      </c>
      <c r="H18" s="13">
        <v>96</v>
      </c>
      <c r="I18" s="12"/>
      <c r="J18" s="14">
        <f t="shared" si="0"/>
        <v>0</v>
      </c>
    </row>
    <row r="19" spans="1:10" s="15" customFormat="1" ht="35" customHeight="1" x14ac:dyDescent="0.35">
      <c r="A19" s="9" t="s">
        <v>46</v>
      </c>
      <c r="B19" s="10"/>
      <c r="C19" s="10"/>
      <c r="D19" s="10"/>
      <c r="E19" s="10"/>
      <c r="F19" s="11"/>
      <c r="G19" s="12" t="s">
        <v>30</v>
      </c>
      <c r="H19" s="13">
        <v>96</v>
      </c>
      <c r="I19" s="12"/>
      <c r="J19" s="14">
        <f t="shared" si="0"/>
        <v>0</v>
      </c>
    </row>
    <row r="20" spans="1:10" s="15" customFormat="1" ht="35" customHeight="1" x14ac:dyDescent="0.35">
      <c r="A20" s="9" t="s">
        <v>47</v>
      </c>
      <c r="B20" s="10"/>
      <c r="C20" s="10"/>
      <c r="D20" s="10"/>
      <c r="E20" s="10"/>
      <c r="F20" s="11"/>
      <c r="G20" s="12" t="s">
        <v>31</v>
      </c>
      <c r="H20" s="13">
        <v>96</v>
      </c>
      <c r="I20" s="12"/>
      <c r="J20" s="14">
        <f t="shared" si="0"/>
        <v>0</v>
      </c>
    </row>
    <row r="21" spans="1:10" s="15" customFormat="1" ht="25" customHeight="1" x14ac:dyDescent="0.35">
      <c r="A21" s="9" t="s">
        <v>48</v>
      </c>
      <c r="B21" s="10"/>
      <c r="C21" s="10"/>
      <c r="D21" s="10"/>
      <c r="E21" s="10"/>
      <c r="F21" s="11"/>
      <c r="G21" s="12" t="s">
        <v>32</v>
      </c>
      <c r="H21" s="13">
        <v>53.76</v>
      </c>
      <c r="I21" s="12"/>
      <c r="J21" s="14">
        <f t="shared" si="0"/>
        <v>0</v>
      </c>
    </row>
    <row r="22" spans="1:10" s="15" customFormat="1" ht="25" customHeight="1" x14ac:dyDescent="0.35">
      <c r="A22" s="9" t="s">
        <v>49</v>
      </c>
      <c r="B22" s="10"/>
      <c r="C22" s="10"/>
      <c r="D22" s="10"/>
      <c r="E22" s="10"/>
      <c r="F22" s="11"/>
      <c r="G22" s="12" t="s">
        <v>33</v>
      </c>
      <c r="H22" s="13">
        <v>53.76</v>
      </c>
      <c r="I22" s="12"/>
      <c r="J22" s="14">
        <f t="shared" ref="J22:J23" si="1">I22*H22</f>
        <v>0</v>
      </c>
    </row>
    <row r="23" spans="1:10" s="15" customFormat="1" ht="25" customHeight="1" x14ac:dyDescent="0.35">
      <c r="A23" s="9" t="s">
        <v>50</v>
      </c>
      <c r="B23" s="10"/>
      <c r="C23" s="10"/>
      <c r="D23" s="10"/>
      <c r="E23" s="10"/>
      <c r="F23" s="11"/>
      <c r="G23" s="12" t="s">
        <v>34</v>
      </c>
      <c r="H23" s="13">
        <v>53.76</v>
      </c>
      <c r="I23" s="12"/>
      <c r="J23" s="14">
        <f t="shared" si="1"/>
        <v>0</v>
      </c>
    </row>
    <row r="24" spans="1:10" s="15" customFormat="1" ht="25" customHeight="1" x14ac:dyDescent="0.35">
      <c r="A24" s="9" t="s">
        <v>51</v>
      </c>
      <c r="B24" s="10"/>
      <c r="C24" s="10"/>
      <c r="D24" s="10"/>
      <c r="E24" s="10"/>
      <c r="F24" s="11"/>
      <c r="G24" s="12" t="s">
        <v>35</v>
      </c>
      <c r="H24" s="13">
        <v>53.76</v>
      </c>
      <c r="I24" s="12"/>
      <c r="J24" s="14">
        <f t="shared" ref="J24:J32" si="2">I24*H24</f>
        <v>0</v>
      </c>
    </row>
    <row r="25" spans="1:10" s="15" customFormat="1" ht="25" customHeight="1" x14ac:dyDescent="0.35">
      <c r="A25" s="9" t="s">
        <v>52</v>
      </c>
      <c r="B25" s="10"/>
      <c r="C25" s="10"/>
      <c r="D25" s="10"/>
      <c r="E25" s="10"/>
      <c r="F25" s="11"/>
      <c r="G25" s="12" t="s">
        <v>36</v>
      </c>
      <c r="H25" s="13">
        <v>40.32</v>
      </c>
      <c r="I25" s="12"/>
      <c r="J25" s="14">
        <f t="shared" si="2"/>
        <v>0</v>
      </c>
    </row>
    <row r="26" spans="1:10" s="15" customFormat="1" ht="25" customHeight="1" x14ac:dyDescent="0.35">
      <c r="A26" s="9" t="s">
        <v>53</v>
      </c>
      <c r="B26" s="10"/>
      <c r="C26" s="10"/>
      <c r="D26" s="10"/>
      <c r="E26" s="10"/>
      <c r="F26" s="11"/>
      <c r="G26" s="12" t="s">
        <v>37</v>
      </c>
      <c r="H26" s="13">
        <v>40.32</v>
      </c>
      <c r="I26" s="12"/>
      <c r="J26" s="14">
        <f t="shared" si="2"/>
        <v>0</v>
      </c>
    </row>
    <row r="27" spans="1:10" s="15" customFormat="1" ht="25" customHeight="1" x14ac:dyDescent="0.35">
      <c r="A27" s="9" t="s">
        <v>54</v>
      </c>
      <c r="B27" s="10"/>
      <c r="C27" s="10"/>
      <c r="D27" s="10"/>
      <c r="E27" s="10"/>
      <c r="F27" s="11"/>
      <c r="G27" s="12" t="s">
        <v>38</v>
      </c>
      <c r="H27" s="13">
        <v>40.32</v>
      </c>
      <c r="I27" s="12"/>
      <c r="J27" s="14">
        <f t="shared" si="2"/>
        <v>0</v>
      </c>
    </row>
    <row r="28" spans="1:10" s="15" customFormat="1" ht="25" customHeight="1" x14ac:dyDescent="0.35">
      <c r="A28" s="9" t="s">
        <v>55</v>
      </c>
      <c r="B28" s="10"/>
      <c r="C28" s="10"/>
      <c r="D28" s="10"/>
      <c r="E28" s="10"/>
      <c r="F28" s="11"/>
      <c r="G28" s="12" t="s">
        <v>39</v>
      </c>
      <c r="H28" s="13">
        <v>40.32</v>
      </c>
      <c r="I28" s="12"/>
      <c r="J28" s="14">
        <f t="shared" si="2"/>
        <v>0</v>
      </c>
    </row>
    <row r="29" spans="1:10" s="15" customFormat="1" ht="25" customHeight="1" x14ac:dyDescent="0.35">
      <c r="A29" s="16" t="s">
        <v>57</v>
      </c>
      <c r="B29" s="16"/>
      <c r="C29" s="16"/>
      <c r="D29" s="16"/>
      <c r="E29" s="16"/>
      <c r="F29" s="16"/>
      <c r="G29" s="17">
        <v>9780135237724</v>
      </c>
      <c r="H29" s="13">
        <v>61.27</v>
      </c>
      <c r="I29" s="12"/>
      <c r="J29" s="14">
        <f t="shared" si="2"/>
        <v>0</v>
      </c>
    </row>
    <row r="30" spans="1:10" s="15" customFormat="1" ht="25" customHeight="1" x14ac:dyDescent="0.35">
      <c r="A30" s="16" t="s">
        <v>58</v>
      </c>
      <c r="B30" s="16"/>
      <c r="C30" s="16"/>
      <c r="D30" s="16"/>
      <c r="E30" s="16"/>
      <c r="F30" s="16"/>
      <c r="G30" s="17">
        <v>9780135237717</v>
      </c>
      <c r="H30" s="13">
        <v>61.27</v>
      </c>
      <c r="I30" s="12"/>
      <c r="J30" s="14">
        <f t="shared" si="2"/>
        <v>0</v>
      </c>
    </row>
    <row r="31" spans="1:10" s="15" customFormat="1" ht="25" customHeight="1" x14ac:dyDescent="0.35">
      <c r="A31" s="16" t="s">
        <v>59</v>
      </c>
      <c r="B31" s="16"/>
      <c r="C31" s="16"/>
      <c r="D31" s="16"/>
      <c r="E31" s="16"/>
      <c r="F31" s="16"/>
      <c r="G31" s="17">
        <v>9780135237694</v>
      </c>
      <c r="H31" s="13">
        <v>61.27</v>
      </c>
      <c r="I31" s="12"/>
      <c r="J31" s="14">
        <f t="shared" si="2"/>
        <v>0</v>
      </c>
    </row>
    <row r="32" spans="1:10" s="15" customFormat="1" ht="25" customHeight="1" x14ac:dyDescent="0.35">
      <c r="A32" s="16" t="s">
        <v>60</v>
      </c>
      <c r="B32" s="16"/>
      <c r="C32" s="16"/>
      <c r="D32" s="16"/>
      <c r="E32" s="16"/>
      <c r="F32" s="16"/>
      <c r="G32" s="17">
        <v>9780135237687</v>
      </c>
      <c r="H32" s="13">
        <v>61.27</v>
      </c>
      <c r="I32" s="12"/>
      <c r="J32" s="14">
        <f t="shared" si="2"/>
        <v>0</v>
      </c>
    </row>
    <row r="33" spans="1:11" ht="19" customHeight="1" x14ac:dyDescent="0.35">
      <c r="A33" s="33" t="s">
        <v>20</v>
      </c>
      <c r="B33" s="34"/>
      <c r="C33" s="34"/>
      <c r="D33" s="34"/>
      <c r="E33" s="34"/>
      <c r="F33" s="34"/>
      <c r="G33" s="34"/>
      <c r="H33" s="34"/>
      <c r="I33" s="34"/>
      <c r="J33" s="35"/>
    </row>
    <row r="34" spans="1:11" s="15" customFormat="1" ht="35" customHeight="1" x14ac:dyDescent="0.35">
      <c r="A34" s="9" t="s">
        <v>64</v>
      </c>
      <c r="B34" s="10"/>
      <c r="C34" s="10"/>
      <c r="D34" s="10"/>
      <c r="E34" s="10"/>
      <c r="F34" s="11"/>
      <c r="G34" s="12" t="s">
        <v>23</v>
      </c>
      <c r="H34" s="18">
        <v>312.63</v>
      </c>
      <c r="I34" s="12"/>
      <c r="J34" s="14">
        <f t="shared" ref="J34" si="3">I34*H34</f>
        <v>0</v>
      </c>
      <c r="K34" s="5"/>
    </row>
    <row r="35" spans="1:11" s="21" customFormat="1" ht="22" customHeight="1" x14ac:dyDescent="0.35">
      <c r="A35" s="19"/>
      <c r="B35" s="19"/>
      <c r="C35" s="20"/>
      <c r="D35" s="20"/>
      <c r="G35" s="19"/>
      <c r="H35" s="19"/>
      <c r="I35" s="22" t="s">
        <v>12</v>
      </c>
      <c r="J35" s="23">
        <f>SUM(J13:J34)</f>
        <v>0</v>
      </c>
      <c r="K35" s="5"/>
    </row>
    <row r="36" spans="1:11" s="21" customFormat="1" ht="22" customHeight="1" x14ac:dyDescent="0.35">
      <c r="A36" s="29" t="s">
        <v>62</v>
      </c>
      <c r="B36" s="29"/>
      <c r="C36" s="29"/>
      <c r="D36" s="29"/>
      <c r="E36" s="29"/>
      <c r="F36" s="30"/>
      <c r="G36" s="19"/>
      <c r="H36" s="19"/>
      <c r="I36" s="24" t="s">
        <v>13</v>
      </c>
      <c r="J36" s="23">
        <f>J35*0.05</f>
        <v>0</v>
      </c>
    </row>
    <row r="37" spans="1:11" s="21" customFormat="1" ht="22" customHeight="1" x14ac:dyDescent="0.35">
      <c r="A37" s="29"/>
      <c r="B37" s="29"/>
      <c r="C37" s="29"/>
      <c r="D37" s="29"/>
      <c r="E37" s="29"/>
      <c r="F37" s="30"/>
      <c r="G37" s="19"/>
      <c r="H37" s="19"/>
      <c r="I37" s="24" t="s">
        <v>14</v>
      </c>
      <c r="J37" s="23">
        <f>J35*0.07</f>
        <v>0</v>
      </c>
    </row>
    <row r="38" spans="1:11" s="21" customFormat="1" ht="22" customHeight="1" x14ac:dyDescent="0.35">
      <c r="A38" s="29"/>
      <c r="B38" s="29"/>
      <c r="C38" s="29"/>
      <c r="D38" s="29"/>
      <c r="E38" s="29"/>
      <c r="F38" s="30"/>
      <c r="G38" s="19"/>
      <c r="H38" s="19"/>
      <c r="I38" s="22" t="s">
        <v>11</v>
      </c>
      <c r="J38" s="25">
        <f>J35+J36+J37</f>
        <v>0</v>
      </c>
    </row>
    <row r="39" spans="1:11" ht="18" customHeight="1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12" customHeight="1" x14ac:dyDescent="0.35">
      <c r="A40" s="27" t="s">
        <v>15</v>
      </c>
      <c r="B40" s="27"/>
      <c r="C40" s="27"/>
      <c r="D40" s="27"/>
      <c r="E40" s="27"/>
      <c r="F40" s="27"/>
      <c r="G40" s="27"/>
      <c r="H40" s="27"/>
      <c r="I40" s="27"/>
      <c r="J40" s="27"/>
    </row>
    <row r="41" spans="1:11" ht="12" customHeight="1" x14ac:dyDescent="0.35">
      <c r="A41" s="27" t="s">
        <v>16</v>
      </c>
      <c r="B41" s="27"/>
      <c r="C41" s="27"/>
      <c r="D41" s="27"/>
      <c r="E41" s="27"/>
      <c r="F41" s="27"/>
      <c r="G41" s="27"/>
      <c r="H41" s="27"/>
      <c r="I41" s="27"/>
      <c r="J41" s="27"/>
    </row>
    <row r="42" spans="1:11" ht="12" customHeight="1" x14ac:dyDescent="0.35">
      <c r="A42" s="27" t="s">
        <v>63</v>
      </c>
      <c r="B42" s="27"/>
      <c r="C42" s="27"/>
      <c r="D42" s="27"/>
      <c r="E42" s="27"/>
      <c r="F42" s="27"/>
      <c r="G42" s="27"/>
      <c r="H42" s="27"/>
      <c r="I42" s="27"/>
      <c r="J42" s="27"/>
    </row>
    <row r="43" spans="1:11" ht="24" customHeight="1" x14ac:dyDescent="0.3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5" spans="1:11" ht="11.5" customHeight="1" x14ac:dyDescent="0.35"/>
  </sheetData>
  <mergeCells count="46">
    <mergeCell ref="A1:J1"/>
    <mergeCell ref="A2:J2"/>
    <mergeCell ref="A3:J3"/>
    <mergeCell ref="A4:J4"/>
    <mergeCell ref="A6:E6"/>
    <mergeCell ref="A5:E5"/>
    <mergeCell ref="F5:J5"/>
    <mergeCell ref="F6:J6"/>
    <mergeCell ref="A7:E7"/>
    <mergeCell ref="A8:E8"/>
    <mergeCell ref="A9:E9"/>
    <mergeCell ref="F7:J7"/>
    <mergeCell ref="F8:J8"/>
    <mergeCell ref="F9:J9"/>
    <mergeCell ref="A10:E10"/>
    <mergeCell ref="F10:J10"/>
    <mergeCell ref="A34:F34"/>
    <mergeCell ref="A23:F23"/>
    <mergeCell ref="A13:F13"/>
    <mergeCell ref="A17:F17"/>
    <mergeCell ref="A18:F18"/>
    <mergeCell ref="A11:F11"/>
    <mergeCell ref="A12:J12"/>
    <mergeCell ref="A33:J33"/>
    <mergeCell ref="A22:F22"/>
    <mergeCell ref="A14:F14"/>
    <mergeCell ref="A15:F15"/>
    <mergeCell ref="A19:F19"/>
    <mergeCell ref="A21:F21"/>
    <mergeCell ref="A16:F16"/>
    <mergeCell ref="A42:J42"/>
    <mergeCell ref="A43:J43"/>
    <mergeCell ref="A36:E38"/>
    <mergeCell ref="A39:J39"/>
    <mergeCell ref="A40:J40"/>
    <mergeCell ref="A41:J41"/>
    <mergeCell ref="A20:F20"/>
    <mergeCell ref="A29:F29"/>
    <mergeCell ref="A30:F30"/>
    <mergeCell ref="A31:F31"/>
    <mergeCell ref="A32:F32"/>
    <mergeCell ref="A27:F27"/>
    <mergeCell ref="A28:F28"/>
    <mergeCell ref="A24:F24"/>
    <mergeCell ref="A25:F25"/>
    <mergeCell ref="A26:F26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92" fitToHeight="0" orientation="portrait" horizontalDpi="1200" verticalDpi="1200" r:id="rId1"/>
  <rowBreaks count="1" manualBreakCount="1">
    <brk id="31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NK</vt:lpstr>
      <vt:lpstr>NK!Print_Area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Mikayla Castello</cp:lastModifiedBy>
  <cp:revision/>
  <cp:lastPrinted>2025-11-25T19:08:19Z</cp:lastPrinted>
  <dcterms:created xsi:type="dcterms:W3CDTF">2021-05-05T13:59:48Z</dcterms:created>
  <dcterms:modified xsi:type="dcterms:W3CDTF">2025-11-25T19:08:33Z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