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36E6715C-47AC-43C5-BC45-4B8180C0A19E}" xr6:coauthVersionLast="47" xr6:coauthVersionMax="47" xr10:uidLastSave="{00000000-0000-0000-0000-000000000000}"/>
  <bookViews>
    <workbookView xWindow="-110" yWindow="-110" windowWidth="19420" windowHeight="11500" xr2:uid="{FB05192E-0C60-47C1-AD58-CE2B4F511846}"/>
  </bookViews>
  <sheets>
    <sheet name="Sheet1" sheetId="1" r:id="rId1"/>
  </sheets>
  <definedNames>
    <definedName name="_xlnm.Print_Area" localSheetId="0">Sheet1!$A$1:$G$103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1" i="1" l="1"/>
  <c r="G95" i="1"/>
  <c r="G94" i="1"/>
  <c r="G93" i="1"/>
  <c r="G92" i="1"/>
  <c r="G89" i="1"/>
  <c r="G47" i="1"/>
  <c r="G46" i="1"/>
  <c r="G45" i="1"/>
  <c r="G44" i="1"/>
  <c r="G43" i="1"/>
  <c r="G42" i="1"/>
  <c r="G41" i="1"/>
  <c r="G40" i="1"/>
  <c r="G39" i="1"/>
  <c r="G38" i="1"/>
  <c r="G37" i="1"/>
  <c r="G48" i="1"/>
  <c r="G49" i="1"/>
  <c r="G96" i="1"/>
  <c r="G88" i="1"/>
  <c r="G87" i="1"/>
  <c r="G86" i="1"/>
  <c r="G84" i="1"/>
  <c r="G83" i="1"/>
  <c r="G82" i="1"/>
  <c r="G81" i="1"/>
  <c r="G78" i="1"/>
  <c r="G77" i="1"/>
  <c r="G76" i="1"/>
  <c r="G75" i="1"/>
  <c r="G73" i="1"/>
  <c r="G72" i="1"/>
  <c r="G71" i="1"/>
  <c r="G70" i="1"/>
  <c r="G68" i="1"/>
  <c r="G67" i="1"/>
  <c r="G66" i="1"/>
  <c r="G65" i="1"/>
  <c r="G62" i="1"/>
  <c r="G61" i="1"/>
  <c r="G58" i="1"/>
  <c r="G57" i="1"/>
  <c r="G55" i="1"/>
  <c r="G54" i="1"/>
  <c r="G52" i="1"/>
  <c r="G51" i="1"/>
  <c r="G36" i="1"/>
  <c r="G34" i="1"/>
  <c r="G33" i="1"/>
  <c r="G30" i="1"/>
  <c r="G29" i="1"/>
  <c r="G27" i="1"/>
  <c r="G26" i="1"/>
  <c r="G23" i="1"/>
  <c r="G22" i="1"/>
  <c r="G20" i="1"/>
  <c r="G19" i="1"/>
  <c r="G18" i="1"/>
  <c r="G17" i="1"/>
  <c r="G16" i="1"/>
  <c r="G97" i="1" l="1"/>
  <c r="G99" i="1" l="1"/>
  <c r="G98" i="1"/>
  <c r="G100" i="1" l="1"/>
</calcChain>
</file>

<file path=xl/sharedStrings.xml><?xml version="1.0" encoding="utf-8"?>
<sst xmlns="http://schemas.openxmlformats.org/spreadsheetml/2006/main" count="132" uniqueCount="118">
  <si>
    <t>International Baccalaureate Diploma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</si>
  <si>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</si>
  <si>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</si>
  <si>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</si>
  <si>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</si>
  <si>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</si>
  <si>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</si>
  <si>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</si>
  <si>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</si>
  <si>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</si>
  <si>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</si>
  <si>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</si>
  <si>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Digital Registration e-mail address: </t>
  </si>
  <si>
    <t>TITLE</t>
  </si>
  <si>
    <t>ISBN</t>
  </si>
  <si>
    <t>NET PRICE</t>
  </si>
  <si>
    <t>QTY</t>
  </si>
  <si>
    <t>TOTAL</t>
  </si>
  <si>
    <t>9781292326016</t>
  </si>
  <si>
    <t xml:space="preserve">Group 1: Studies in Language &amp; Literature - English A Literature </t>
  </si>
  <si>
    <t>English A, 2nd edition Literature (print and eText bundle) (4 year access)</t>
  </si>
  <si>
    <t>9781292320526</t>
  </si>
  <si>
    <t xml:space="preserve">English A, 2nd edition Literature (eText only - 4 year access) </t>
  </si>
  <si>
    <t>9781292320519</t>
  </si>
  <si>
    <t>Group 2: Language Acquisition</t>
  </si>
  <si>
    <t>English B</t>
  </si>
  <si>
    <t>English B (print and eText bundle) (4 year access)</t>
  </si>
  <si>
    <t>9781292270814</t>
  </si>
  <si>
    <t xml:space="preserve">English B (eText only - 4 year access) </t>
  </si>
  <si>
    <t>9781292270807</t>
  </si>
  <si>
    <t>Français B Workbook</t>
  </si>
  <si>
    <t xml:space="preserve">9781292331164 </t>
  </si>
  <si>
    <t>Español B Workbook</t>
  </si>
  <si>
    <t>9781292331171</t>
  </si>
  <si>
    <t xml:space="preserve">Group 3: Individuals &amp; Societies </t>
  </si>
  <si>
    <t>Psychology, 3rd edition (print &amp; eText bundle) (2 year access)</t>
  </si>
  <si>
    <t>9781292477367</t>
  </si>
  <si>
    <t xml:space="preserve">Psychology, 3rd edition (eText only - 2 year access) </t>
  </si>
  <si>
    <t>9781292746678</t>
  </si>
  <si>
    <t>Environmental Systems &amp; Societies, 3rd edition (print &amp; eText bundle) (2 year access)</t>
  </si>
  <si>
    <t xml:space="preserve">Environmental Systems &amp; Societies, 3rd edition (eText only - 2 year access) </t>
  </si>
  <si>
    <t>Economics, 2nd edition (print &amp; eText bundle) (4 year access)</t>
  </si>
  <si>
    <t>9781292337579</t>
  </si>
  <si>
    <t xml:space="preserve">Economics, 2nd edition (eText only - 4 year access) </t>
  </si>
  <si>
    <t>9781292337586</t>
  </si>
  <si>
    <t>Global Politics (print &amp; eText bundle) (2 year access)</t>
  </si>
  <si>
    <t xml:space="preserve">Global Politics (eText only - 2 year access) </t>
  </si>
  <si>
    <t>Business Management</t>
  </si>
  <si>
    <t>Business Management (print &amp; eText bundle) (4 year access)</t>
  </si>
  <si>
    <t>9781292442150</t>
  </si>
  <si>
    <t xml:space="preserve">Business Management (eText only - 4 year access) </t>
  </si>
  <si>
    <t>9781292442167</t>
  </si>
  <si>
    <t xml:space="preserve">Group 4: Sciences                                                                                                                                                        </t>
  </si>
  <si>
    <t>Biology Standard Level, 3rd edition (print &amp; eText bundle) (4 year access)</t>
  </si>
  <si>
    <t xml:space="preserve">Biology Standard Level, 3rd edition (eText only - 4 year access) </t>
  </si>
  <si>
    <t>Biology Higher Level, 3rd edition (print &amp; eText bundle) (4 year access)</t>
  </si>
  <si>
    <t xml:space="preserve">Biology Higher Level, 3rd edition (eText only - 4 year access) </t>
  </si>
  <si>
    <t>Chemistry Standard Level, 3rd edition (print &amp; eText bundle) (4 year access)</t>
  </si>
  <si>
    <t xml:space="preserve">Chemistry Standard Level, 3rd edition (eText only - 4 year access) </t>
  </si>
  <si>
    <t>9781292427751 </t>
  </si>
  <si>
    <t>Chemistry Higher Level, 3rd Edition (print &amp; eText bundle) (4 year access)</t>
  </si>
  <si>
    <t xml:space="preserve">Chemistry Higher Level, 3rd Edition (eText only - 4 year access) </t>
  </si>
  <si>
    <t>Physics Standard Level, 3rd edition (print &amp; eText bundle) (4 year access)</t>
  </si>
  <si>
    <t xml:space="preserve">Physics Standard Level, 3rd edition (eText only - 4 year access) </t>
  </si>
  <si>
    <t>Physics Higher Level, 3rd edition (print &amp; eText bundle) (4 year access)</t>
  </si>
  <si>
    <t>9781292427706 </t>
  </si>
  <si>
    <t xml:space="preserve">Physics Higher Level, 3rd edition (eText only - 4 year access) </t>
  </si>
  <si>
    <t>Group 5: Mathematics</t>
  </si>
  <si>
    <t xml:space="preserve">Standard Level </t>
  </si>
  <si>
    <t>Mathematics Analysis and Approaches (print &amp; eText bundle) (4 year access)</t>
  </si>
  <si>
    <t xml:space="preserve">Mathematics Analysis and Approaches (eText only - 4 year access) </t>
  </si>
  <si>
    <t>Mathematics Applications and Interpretation (print &amp; eText bundle) (4 year access)</t>
  </si>
  <si>
    <t xml:space="preserve">Mathematics Applications and Interpretation (eText only - 4 year access) </t>
  </si>
  <si>
    <t xml:space="preserve">Higher Level 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</si>
  <si>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</si>
  <si>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</si>
  <si>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</si>
  <si>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</si>
  <si>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</si>
  <si>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</si>
  <si>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</si>
  <si>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r>
      <t xml:space="preserve">Economics                                                                                                                                                                                                                   </t>
    </r>
    <r>
      <rPr>
        <sz val="9"/>
        <rFont val="Plus Jakarta Sans"/>
      </rPr>
      <t xml:space="preserve">                                                               </t>
    </r>
  </si>
  <si>
    <r>
      <t xml:space="preserve">Biology </t>
    </r>
    <r>
      <rPr>
        <sz val="9"/>
        <rFont val="Plus Jakarta Sans"/>
      </rPr>
      <t xml:space="preserve">(developed in cooperation with the IB)     </t>
    </r>
  </si>
  <si>
    <r>
      <t xml:space="preserve">Chemistry </t>
    </r>
    <r>
      <rPr>
        <sz val="9"/>
        <rFont val="Plus Jakarta Sans"/>
      </rPr>
      <t xml:space="preserve">(developed in cooperation with the IB)     </t>
    </r>
  </si>
  <si>
    <r>
      <t>Physics</t>
    </r>
    <r>
      <rPr>
        <sz val="9"/>
        <rFont val="Plus Jakarta Sans"/>
      </rPr>
      <t xml:space="preserve"> (developed in cooperation with the IB)  </t>
    </r>
    <r>
      <rPr>
        <b/>
        <sz val="9"/>
        <rFont val="Plus Jakarta Sans"/>
      </rPr>
      <t xml:space="preserve">   </t>
    </r>
  </si>
  <si>
    <t>Theory of Knowledge Exhibition Game - English</t>
  </si>
  <si>
    <t>Theory of Knowledge Exhibition Game - Spanish</t>
  </si>
  <si>
    <t>Theory of Knowledge Exhibition Game - French</t>
  </si>
  <si>
    <r>
      <t xml:space="preserve">Psychology </t>
    </r>
    <r>
      <rPr>
        <sz val="9"/>
        <rFont val="Plus Jakarta Sans"/>
      </rPr>
      <t xml:space="preserve">(developed in cooperation with the IB) </t>
    </r>
    <r>
      <rPr>
        <b/>
        <sz val="9"/>
        <rFont val="Plus Jakarta Sans"/>
      </rPr>
      <t xml:space="preserve">                                                                                                                                                                                          </t>
    </r>
    <r>
      <rPr>
        <sz val="9"/>
        <rFont val="Plus Jakarta Sans"/>
      </rPr>
      <t xml:space="preserve">            </t>
    </r>
  </si>
  <si>
    <r>
      <t xml:space="preserve">Environmental Systems &amp; Societies </t>
    </r>
    <r>
      <rPr>
        <sz val="9"/>
        <rFont val="Plus Jakarta Sans"/>
      </rPr>
      <t xml:space="preserve">(developed in cooperation with the IB)                   </t>
    </r>
    <r>
      <rPr>
        <b/>
        <sz val="9"/>
        <rFont val="Plus Jakarta Sans"/>
      </rPr>
      <t xml:space="preserve">                                                                                                                                                </t>
    </r>
  </si>
  <si>
    <r>
      <t xml:space="preserve">Global Politics </t>
    </r>
    <r>
      <rPr>
        <sz val="9"/>
        <rFont val="Plus Jakarta Sans"/>
      </rPr>
      <t xml:space="preserve">(developed in cooperation with the IB)     </t>
    </r>
    <r>
      <rPr>
        <b/>
        <sz val="9"/>
        <rFont val="Plus Jakarta Sans"/>
      </rPr>
      <t xml:space="preserve">              </t>
    </r>
  </si>
  <si>
    <t>2026 Order Form</t>
  </si>
  <si>
    <t>Theory of Knowledge, 3rd edition (print and eText bundle) (2 year access)</t>
  </si>
  <si>
    <t xml:space="preserve">Theory of Knowledge, 3rd edition (eText only - 2 year access) </t>
  </si>
  <si>
    <t>Political and Economic Transitions (print &amp; eText bundle) (2 year access)</t>
  </si>
  <si>
    <t>Authoritarian Rule (print &amp; eText bundle) (2 year access)</t>
  </si>
  <si>
    <t>The Americas 20th Century (print &amp; eText bundle) (2 year access)</t>
  </si>
  <si>
    <t>Independence and Identity (print &amp; eText bundle) (2 year access)</t>
  </si>
  <si>
    <t>Conflict from 750 CE (print &amp; eText bundle) (2 year access)</t>
  </si>
  <si>
    <t>Europe 20th Century (print &amp; eText bundle) (2 year access)</t>
  </si>
  <si>
    <t>Asia and Oceania Teacher Pack Subscription  (2 year access)</t>
  </si>
  <si>
    <t>Africa and the Middle East Teacher Pack Subscription  (2 year access)</t>
  </si>
  <si>
    <t xml:space="preserve">Political and Economic Transitions (eText only - 2 year access) </t>
  </si>
  <si>
    <t xml:space="preserve">Authoritarian Rule  (eText only - 2 year access) </t>
  </si>
  <si>
    <t xml:space="preserve">The Americas 20th Century (eText only - 2 year access) </t>
  </si>
  <si>
    <t xml:space="preserve">Independence and Identity (eText only - 2 year access) </t>
  </si>
  <si>
    <t xml:space="preserve">Conflict from 750 CE (eText only - 2 year access) </t>
  </si>
  <si>
    <t xml:space="preserve">Europe 20th Century (eText only - 2 year access) </t>
  </si>
  <si>
    <r>
      <rPr>
        <b/>
        <sz val="9"/>
        <color rgb="FF512EAB"/>
        <rFont val="Plus Jakarta Sans"/>
      </rPr>
      <t>NEW!</t>
    </r>
    <r>
      <rPr>
        <b/>
        <sz val="9"/>
        <rFont val="Plus Jakarta Sans"/>
      </rPr>
      <t xml:space="preserve"> History</t>
    </r>
    <r>
      <rPr>
        <sz val="9"/>
        <rFont val="Plus Jakarta Sans"/>
      </rPr>
      <t xml:space="preserve"> (developed in cooperation with the IB)     </t>
    </r>
  </si>
  <si>
    <r>
      <t>Theory of Knowledge</t>
    </r>
    <r>
      <rPr>
        <sz val="9"/>
        <color rgb="FFEDECF6"/>
        <rFont val="Plus Jakarta Sans"/>
      </rPr>
      <t xml:space="preserve"> (developed in cooperation with the IB)            </t>
    </r>
    <r>
      <rPr>
        <b/>
        <sz val="9"/>
        <color rgb="FFEDECF6"/>
        <rFont val="Plus Jakarta Sans"/>
      </rPr>
      <t xml:space="preserve">                      </t>
    </r>
  </si>
  <si>
    <t>Workbooks</t>
  </si>
  <si>
    <t>AI Workbooks</t>
  </si>
  <si>
    <t xml:space="preserve">
AI Student Workbook for IB Primary Years Programme</t>
  </si>
  <si>
    <t xml:space="preserve">
AI Student Workbook for IB Middle Years Programme</t>
  </si>
  <si>
    <t>AI Student Workbook for IB Diploma Programme and Career-related Programme</t>
  </si>
  <si>
    <t xml:space="preserve">
AI Teacher Guide for IB Primary Years Programme (2 year subscription access)</t>
  </si>
  <si>
    <t>AI Teacher Guide for IB Middle Years Programme (2 year subscription access)</t>
  </si>
  <si>
    <t>AI Teacher Guide for IB Diploma Programme and Career-related Programme (2 year subscription access)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</si>
</sst>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_-&quot;$&quot;* #,##0.00_-;\-&quot;$&quot;* #,##0.00_-;_-&quot;$&quot;* &quot;-&quot;??_-;_-@"/>
    <numFmt numFmtId="166" formatCode="0000000000"/>
    <numFmt numFmtId="167" formatCode="&quot;$&quot;#,##0.00"/>
  </numFmts>
  <fonts count="2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0"/>
      <color rgb="FF000000"/>
      <name val="Plus Jakarta Sans"/>
    </font>
    <font>
      <b/>
      <sz val="22"/>
      <name val="Plus Jakarta Sans"/>
    </font>
    <font>
      <sz val="22"/>
      <name val="Plus Jakarta Sans"/>
    </font>
    <font>
      <sz val="22"/>
      <color rgb="FF000000"/>
      <name val="Plus Jakarta Sans"/>
    </font>
    <font>
      <b/>
      <sz val="16"/>
      <name val="Plus Jakarta Sans"/>
    </font>
    <font>
      <sz val="10"/>
      <name val="Plus Jakarta Sans"/>
    </font>
    <font>
      <sz val="8"/>
      <name val="Plus Jakarta Sans"/>
    </font>
    <font>
      <sz val="8"/>
      <color rgb="FF000000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rgb="FF000000"/>
      <name val="Plus Jakarta Sans"/>
    </font>
    <font>
      <u/>
      <sz val="9"/>
      <color theme="10"/>
      <name val="Plus Jakarta Sans"/>
    </font>
    <font>
      <b/>
      <sz val="10"/>
      <name val="Plus Jakarta Sans"/>
    </font>
    <font>
      <b/>
      <sz val="9"/>
      <color rgb="FFEDECF6"/>
      <name val="Plus Jakarta Sans"/>
    </font>
    <font>
      <sz val="9"/>
      <color rgb="FFEDECF6"/>
      <name val="Plus Jakarta Sans"/>
    </font>
    <font>
      <sz val="11"/>
      <color theme="1"/>
      <name val="Aptos Narrow"/>
      <family val="2"/>
      <scheme val="minor"/>
    </font>
    <font>
      <sz val="9"/>
      <color theme="1"/>
      <name val="Plus Jakarta Sans"/>
    </font>
    <font>
      <b/>
      <sz val="9"/>
      <color rgb="FF512EAB"/>
      <name val="Plus Jakarta Sans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A5A5A5"/>
      </patternFill>
    </fill>
    <fill>
      <patternFill patternType="solid">
        <fgColor rgb="FFEDECF6"/>
        <bgColor rgb="FFC0C0C0"/>
      </patternFill>
    </fill>
    <fill>
      <patternFill patternType="solid">
        <fgColor rgb="FFEDECF6"/>
        <bgColor rgb="FF808080"/>
      </patternFill>
    </fill>
    <fill>
      <patternFill patternType="solid">
        <fgColor rgb="FF0D004D"/>
        <bgColor rgb="FFA5A5A5"/>
      </patternFill>
    </fill>
    <fill>
      <patternFill patternType="solid">
        <fgColor rgb="FF0D004D"/>
        <bgColor rgb="FFD8D8D8"/>
      </patternFill>
    </fill>
    <fill>
      <patternFill patternType="solid">
        <fgColor rgb="FFC1BFFF"/>
        <bgColor rgb="FFD8D8D8"/>
      </patternFill>
    </fill>
    <fill>
      <patternFill patternType="solid">
        <fgColor rgb="FFC1BFFF"/>
        <bgColor rgb="FFA5A5A5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44" fontId="19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1" fontId="12" fillId="0" borderId="0" xfId="0" applyNumberFormat="1" applyFont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64" fontId="12" fillId="0" borderId="12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164" fontId="12" fillId="0" borderId="1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49" fontId="12" fillId="0" borderId="18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164" fontId="12" fillId="0" borderId="2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/>
    <xf numFmtId="49" fontId="12" fillId="0" borderId="23" xfId="0" applyNumberFormat="1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44" fontId="13" fillId="0" borderId="22" xfId="0" applyNumberFormat="1" applyFont="1" applyBorder="1" applyAlignment="1">
      <alignment vertical="center"/>
    </xf>
    <xf numFmtId="1" fontId="12" fillId="0" borderId="1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164" fontId="12" fillId="0" borderId="28" xfId="0" applyNumberFormat="1" applyFont="1" applyBorder="1" applyAlignment="1">
      <alignment horizontal="center" vertical="center"/>
    </xf>
    <xf numFmtId="0" fontId="12" fillId="2" borderId="0" xfId="0" applyFont="1" applyFill="1"/>
    <xf numFmtId="0" fontId="13" fillId="2" borderId="0" xfId="0" applyFont="1" applyFill="1"/>
    <xf numFmtId="1" fontId="12" fillId="0" borderId="32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1" fontId="12" fillId="0" borderId="35" xfId="0" applyNumberFormat="1" applyFont="1" applyBorder="1" applyAlignment="1">
      <alignment horizontal="center" vertical="center"/>
    </xf>
    <xf numFmtId="164" fontId="12" fillId="0" borderId="26" xfId="0" applyNumberFormat="1" applyFont="1" applyBorder="1" applyAlignment="1">
      <alignment horizontal="center" vertical="center"/>
    </xf>
    <xf numFmtId="1" fontId="12" fillId="3" borderId="32" xfId="0" applyNumberFormat="1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right"/>
    </xf>
    <xf numFmtId="164" fontId="12" fillId="0" borderId="14" xfId="0" applyNumberFormat="1" applyFont="1" applyBorder="1" applyAlignment="1">
      <alignment vertical="center"/>
    </xf>
    <xf numFmtId="0" fontId="14" fillId="0" borderId="0" xfId="0" applyFont="1" applyAlignment="1">
      <alignment wrapText="1"/>
    </xf>
    <xf numFmtId="1" fontId="12" fillId="0" borderId="0" xfId="0" applyNumberFormat="1" applyFont="1" applyAlignment="1">
      <alignment horizontal="right"/>
    </xf>
    <xf numFmtId="164" fontId="12" fillId="0" borderId="22" xfId="0" applyNumberFormat="1" applyFont="1" applyBorder="1" applyAlignment="1">
      <alignment vertical="center"/>
    </xf>
    <xf numFmtId="0" fontId="15" fillId="0" borderId="0" xfId="1" applyFont="1" applyBorder="1" applyAlignment="1">
      <alignment vertical="center" wrapText="1"/>
    </xf>
    <xf numFmtId="0" fontId="13" fillId="0" borderId="0" xfId="0" applyFont="1" applyAlignment="1">
      <alignment vertical="top"/>
    </xf>
    <xf numFmtId="166" fontId="8" fillId="0" borderId="0" xfId="0" applyNumberFormat="1" applyFont="1" applyAlignment="1">
      <alignment horizontal="left"/>
    </xf>
    <xf numFmtId="167" fontId="8" fillId="0" borderId="0" xfId="0" applyNumberFormat="1" applyFont="1" applyAlignment="1">
      <alignment horizontal="center"/>
    </xf>
    <xf numFmtId="0" fontId="10" fillId="0" borderId="0" xfId="2" applyFont="1" applyAlignment="1">
      <alignment horizontal="right" vertical="center" readingOrder="1"/>
    </xf>
    <xf numFmtId="166" fontId="16" fillId="0" borderId="0" xfId="0" applyNumberFormat="1" applyFont="1" applyAlignment="1">
      <alignment horizontal="left"/>
    </xf>
    <xf numFmtId="0" fontId="11" fillId="5" borderId="1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right" vertical="center"/>
    </xf>
    <xf numFmtId="1" fontId="12" fillId="0" borderId="0" xfId="0" applyNumberFormat="1" applyFont="1" applyAlignment="1">
      <alignment horizontal="right" vertical="center"/>
    </xf>
    <xf numFmtId="44" fontId="20" fillId="0" borderId="1" xfId="3" applyFont="1" applyBorder="1"/>
    <xf numFmtId="44" fontId="20" fillId="0" borderId="1" xfId="3" applyFont="1" applyFill="1" applyBorder="1"/>
    <xf numFmtId="0" fontId="13" fillId="0" borderId="2" xfId="0" applyFont="1" applyBorder="1"/>
    <xf numFmtId="0" fontId="12" fillId="3" borderId="2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1" fontId="12" fillId="0" borderId="1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7" fillId="6" borderId="2" xfId="0" applyFont="1" applyFill="1" applyBorder="1" applyAlignment="1">
      <alignment horizontal="left" vertical="center" wrapText="1"/>
    </xf>
    <xf numFmtId="0" fontId="17" fillId="6" borderId="4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0" borderId="0" xfId="0" applyFont="1"/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/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7" fillId="7" borderId="2" xfId="0" applyFont="1" applyFill="1" applyBorder="1" applyAlignment="1">
      <alignment horizontal="left" vertical="center" wrapText="1"/>
    </xf>
    <xf numFmtId="0" fontId="17" fillId="7" borderId="4" xfId="0" applyFont="1" applyFill="1" applyBorder="1" applyAlignment="1">
      <alignment horizontal="left" vertical="center" wrapText="1"/>
    </xf>
    <xf numFmtId="0" fontId="17" fillId="7" borderId="3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5" borderId="2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11" fillId="9" borderId="1" xfId="0" applyFont="1" applyFill="1" applyBorder="1" applyAlignment="1">
      <alignment horizontal="left" vertical="center" wrapText="1"/>
    </xf>
    <xf numFmtId="0" fontId="11" fillId="8" borderId="2" xfId="0" applyFont="1" applyFill="1" applyBorder="1" applyAlignment="1">
      <alignment horizontal="left" vertical="center"/>
    </xf>
    <xf numFmtId="0" fontId="11" fillId="8" borderId="4" xfId="0" applyFont="1" applyFill="1" applyBorder="1" applyAlignment="1">
      <alignment horizontal="left" vertical="center"/>
    </xf>
    <xf numFmtId="0" fontId="11" fillId="8" borderId="3" xfId="0" applyFont="1" applyFill="1" applyBorder="1" applyAlignment="1">
      <alignment horizontal="left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1" fillId="9" borderId="2" xfId="0" applyFont="1" applyFill="1" applyBorder="1" applyAlignment="1">
      <alignment horizontal="left" vertical="center" wrapText="1"/>
    </xf>
    <xf numFmtId="0" fontId="11" fillId="9" borderId="4" xfId="0" applyFont="1" applyFill="1" applyBorder="1" applyAlignment="1">
      <alignment horizontal="left" vertical="center" wrapText="1"/>
    </xf>
    <xf numFmtId="0" fontId="11" fillId="9" borderId="3" xfId="0" applyFont="1" applyFill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3" borderId="29" xfId="0" applyFont="1" applyFill="1" applyBorder="1" applyAlignment="1">
      <alignment horizontal="left" vertical="center" wrapText="1"/>
    </xf>
    <xf numFmtId="0" fontId="12" fillId="3" borderId="30" xfId="0" applyFont="1" applyFill="1" applyBorder="1" applyAlignment="1">
      <alignment horizontal="left" vertical="center" wrapText="1"/>
    </xf>
    <xf numFmtId="0" fontId="12" fillId="3" borderId="31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9" borderId="4" xfId="0" applyFont="1" applyFill="1" applyBorder="1" applyAlignment="1">
      <alignment horizontal="left" vertical="center"/>
    </xf>
    <xf numFmtId="0" fontId="11" fillId="9" borderId="3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3" borderId="30" xfId="0" applyFont="1" applyFill="1" applyBorder="1" applyAlignment="1">
      <alignment horizontal="left" vertical="center"/>
    </xf>
    <xf numFmtId="0" fontId="12" fillId="3" borderId="3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3" borderId="33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/>
    </xf>
    <xf numFmtId="0" fontId="12" fillId="3" borderId="34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</cellXfs>
  <cellStyles count="4">
    <cellStyle name="Currency" xfId="3" builtinId="4"/>
    <cellStyle name="Hyperlink" xfId="1" builtinId="8"/>
    <cellStyle name="Normal" xfId="0" builtinId="0"/>
    <cellStyle name="Normal 2" xfId="2" xr:uid="{7C77312D-5F5C-4C2D-A037-A257640B790F}"/>
  </cellStyles>
  <dxfs count="0"/>
  <tableStyles count="0" defaultTableStyle="TableStyleMedium2" defaultPivotStyle="PivotStyleLight16"/>
  <colors>
    <mruColors>
      <color rgb="FF512EAB"/>
      <color rgb="FFDF41CF"/>
      <color rgb="FFC1BFFF"/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78650</xdr:colOff>
      <xdr:row>0</xdr:row>
      <xdr:rowOff>147105</xdr:rowOff>
    </xdr:from>
    <xdr:to>
      <xdr:col>1</xdr:col>
      <xdr:colOff>44450</xdr:colOff>
      <xdr:row>0</xdr:row>
      <xdr:rowOff>419100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97E6D555-C1E2-4625-BA35-08636C75249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8650" y="147105"/>
          <a:ext cx="1312000" cy="27199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4</xdr:col>
      <xdr:colOff>781051</xdr:colOff>
      <xdr:row>0</xdr:row>
      <xdr:rowOff>95250</xdr:rowOff>
    </xdr:from>
    <xdr:to>
      <xdr:col>6</xdr:col>
      <xdr:colOff>841375</xdr:colOff>
      <xdr:row>0</xdr:row>
      <xdr:rowOff>543058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4A04DF-43AD-47C8-8550-9552D643A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>
        <a:xfrm>
          <a:off x="6959601" y="95250"/>
          <a:ext cx="1473199" cy="444633"/>
        </a:xfrm>
        <a:prstGeom prst="rect">
          <a:avLst/>
        </a:prstGeom>
      </xdr:spPr>
    </xdr:pic>
    <xdr:clientData/>
  </xdr:twoCellAnchor>
  <xdr:twoCellAnchor>
    <xdr:from>
      <xdr:col>0</xdr:col>
      <xdr:colOff>66503</xdr:colOff>
      <xdr:row>96</xdr:row>
      <xdr:rowOff>49876</xdr:rowOff>
    </xdr:from>
    <xdr:to>
      <xdr:col>1</xdr:col>
      <xdr:colOff>1695451</xdr:colOff>
      <xdr:row>100</xdr:row>
      <xdr:rowOff>133350</xdr:rowOff>
    </xdr:to>
    <xdr:sp macro="" textlink="">
      <xdr:nvSpPr>
        <xdr:cNvPr id="4" name="TextBox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DCA3593-49E0-49AA-BE7F-1B137FCEA9F0}"/>
            </a:ext>
          </a:extLst>
        </xdr:cNvPr>
        <xdr:cNvSpPr txBox="1"/>
      </xdr:nvSpPr>
      <xdr:spPr>
        <a:xfrm>
          <a:off x="69678" y="19944426"/>
          <a:ext cx="2968798" cy="896274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2q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C556-28AC-466A-911B-94F7B4726F99}">
  <sheetPr>
    <pageSetUpPr fitToPage="1"/>
  </sheetPr>
  <dimension ref="A1:V104"/>
  <sheetViews>
    <sheetView tabSelected="1" topLeftCell="A12" zoomScaleNormal="100" zoomScaleSheetLayoutView="100" workbookViewId="0">
      <selection activeCell="A14" sqref="A14:C14"/>
    </sheetView>
  </sheetViews>
  <sheetFormatPr defaultColWidth="9.08984375" defaultRowHeight="20" x14ac:dyDescent="0.7"/>
  <cols>
    <col min="1" max="1" width="19.26953125" style="1" customWidth="1"/>
    <col min="2" max="2" width="34.6328125" style="1" customWidth="1"/>
    <col min="3" max="3" width="20.81640625" style="1" customWidth="1"/>
    <col min="4" max="4" width="16.6328125" style="1" bestFit="1" customWidth="1"/>
    <col min="5" max="5" width="10.90625" style="1" customWidth="1"/>
    <col min="6" max="6" width="9.08984375" style="1"/>
    <col min="7" max="7" width="13.54296875" style="1" customWidth="1"/>
    <col min="8" max="8" width="13" style="1" customWidth="1"/>
    <col min="9" max="16384" width="9.08984375" style="1"/>
  </cols>
  <sheetData>
    <row r="1" spans="1:22" ht="47" customHeight="1" x14ac:dyDescent="0.7">
      <c r="A1" s="80"/>
      <c r="B1" s="80"/>
      <c r="C1" s="80"/>
      <c r="D1" s="80"/>
      <c r="E1" s="80"/>
      <c r="F1" s="80"/>
      <c r="G1" s="80"/>
    </row>
    <row r="2" spans="1:22" s="3" customFormat="1" ht="23" customHeight="1" x14ac:dyDescent="1.5">
      <c r="A2" s="81" t="s">
        <v>0</v>
      </c>
      <c r="B2" s="82"/>
      <c r="C2" s="82"/>
      <c r="D2" s="82"/>
      <c r="E2" s="82"/>
      <c r="F2" s="82"/>
      <c r="G2" s="8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2" customHeight="1" x14ac:dyDescent="0.7">
      <c r="A3" s="83" t="s">
        <v>91</v>
      </c>
      <c r="B3" s="83"/>
      <c r="C3" s="83"/>
      <c r="D3" s="83"/>
      <c r="E3" s="83"/>
      <c r="F3" s="83"/>
      <c r="G3" s="8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s="6" customFormat="1" ht="16" customHeight="1" x14ac:dyDescent="0.6">
      <c r="A4" s="84" t="s">
        <v>1</v>
      </c>
      <c r="B4" s="84"/>
      <c r="C4" s="84"/>
      <c r="D4" s="84"/>
      <c r="E4" s="84"/>
      <c r="F4" s="84"/>
      <c r="G4" s="8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s="8" customFormat="1" ht="16" customHeight="1" x14ac:dyDescent="0.35">
      <c r="A5" s="85" t="s">
        <v>2</v>
      </c>
      <c r="B5" s="85"/>
      <c r="C5" s="85"/>
      <c r="D5" s="85"/>
      <c r="E5" s="85"/>
      <c r="F5" s="85"/>
      <c r="G5" s="85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s="8" customFormat="1" ht="16" customHeight="1" x14ac:dyDescent="0.35">
      <c r="A6" s="86" t="s">
        <v>3</v>
      </c>
      <c r="B6" s="87"/>
      <c r="C6" s="86" t="s">
        <v>4</v>
      </c>
      <c r="D6" s="88"/>
      <c r="E6" s="88"/>
      <c r="F6" s="88"/>
      <c r="G6" s="8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s="8" customFormat="1" ht="16" customHeight="1" x14ac:dyDescent="0.35">
      <c r="A7" s="89" t="s">
        <v>5</v>
      </c>
      <c r="B7" s="90"/>
      <c r="C7" s="89" t="s">
        <v>6</v>
      </c>
      <c r="D7" s="91"/>
      <c r="E7" s="91"/>
      <c r="F7" s="91"/>
      <c r="G7" s="90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s="8" customFormat="1" ht="16" customHeight="1" x14ac:dyDescent="0.35">
      <c r="A8" s="89" t="s">
        <v>7</v>
      </c>
      <c r="B8" s="90"/>
      <c r="C8" s="89" t="s">
        <v>7</v>
      </c>
      <c r="D8" s="91"/>
      <c r="E8" s="91"/>
      <c r="F8" s="91"/>
      <c r="G8" s="90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s="8" customFormat="1" ht="16" customHeight="1" x14ac:dyDescent="0.35">
      <c r="A9" s="89" t="s">
        <v>8</v>
      </c>
      <c r="B9" s="90"/>
      <c r="C9" s="89" t="s">
        <v>8</v>
      </c>
      <c r="D9" s="91"/>
      <c r="E9" s="91"/>
      <c r="F9" s="91"/>
      <c r="G9" s="90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s="8" customFormat="1" ht="16" customHeight="1" x14ac:dyDescent="0.35">
      <c r="A10" s="89" t="s">
        <v>9</v>
      </c>
      <c r="B10" s="90"/>
      <c r="C10" s="89" t="s">
        <v>9</v>
      </c>
      <c r="D10" s="91"/>
      <c r="E10" s="91"/>
      <c r="F10" s="91"/>
      <c r="G10" s="90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s="8" customFormat="1" ht="16" customHeight="1" x14ac:dyDescent="0.35">
      <c r="A11" s="89" t="s">
        <v>10</v>
      </c>
      <c r="B11" s="90"/>
      <c r="C11" s="89" t="s">
        <v>10</v>
      </c>
      <c r="D11" s="91"/>
      <c r="E11" s="91"/>
      <c r="F11" s="91"/>
      <c r="G11" s="90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s="8" customFormat="1" ht="16" customHeight="1" x14ac:dyDescent="0.35">
      <c r="A12" s="89" t="s">
        <v>11</v>
      </c>
      <c r="B12" s="90"/>
      <c r="C12" s="89" t="s">
        <v>11</v>
      </c>
      <c r="D12" s="91"/>
      <c r="E12" s="91"/>
      <c r="F12" s="91"/>
      <c r="G12" s="90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s="8" customFormat="1" ht="16" customHeight="1" x14ac:dyDescent="0.35">
      <c r="A13" s="95" t="s">
        <v>12</v>
      </c>
      <c r="B13" s="96"/>
      <c r="C13" s="96"/>
      <c r="D13" s="96"/>
      <c r="E13" s="96"/>
      <c r="F13" s="96"/>
      <c r="G13" s="9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s="9" customFormat="1" ht="16" customHeight="1" x14ac:dyDescent="0.6">
      <c r="A14" s="98" t="s">
        <v>13</v>
      </c>
      <c r="B14" s="99"/>
      <c r="C14" s="100"/>
      <c r="D14" s="61" t="s">
        <v>14</v>
      </c>
      <c r="E14" s="61" t="s">
        <v>15</v>
      </c>
      <c r="F14" s="61" t="s">
        <v>16</v>
      </c>
      <c r="G14" s="61" t="s">
        <v>17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s="9" customFormat="1" ht="24" customHeight="1" x14ac:dyDescent="0.6">
      <c r="A15" s="77" t="s">
        <v>109</v>
      </c>
      <c r="B15" s="78"/>
      <c r="C15" s="78"/>
      <c r="D15" s="78"/>
      <c r="E15" s="78"/>
      <c r="F15" s="78"/>
      <c r="G15" s="79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22" s="9" customFormat="1" ht="16" customHeight="1" x14ac:dyDescent="0.6">
      <c r="A16" s="101" t="s">
        <v>92</v>
      </c>
      <c r="B16" s="102"/>
      <c r="C16" s="103"/>
      <c r="D16" s="10">
        <v>9781292326009</v>
      </c>
      <c r="E16" s="11">
        <v>72.5</v>
      </c>
      <c r="F16" s="12"/>
      <c r="G16" s="13">
        <f t="shared" ref="G16:G20" si="0">E16*F16</f>
        <v>0</v>
      </c>
      <c r="H16" s="7"/>
      <c r="I16" s="7"/>
      <c r="J16" s="7"/>
      <c r="K16" s="7"/>
    </row>
    <row r="17" spans="1:19" s="9" customFormat="1" ht="16" customHeight="1" x14ac:dyDescent="0.6">
      <c r="A17" s="104" t="s">
        <v>93</v>
      </c>
      <c r="B17" s="104"/>
      <c r="C17" s="104"/>
      <c r="D17" s="14" t="s">
        <v>18</v>
      </c>
      <c r="E17" s="11">
        <v>63</v>
      </c>
      <c r="F17" s="15"/>
      <c r="G17" s="13">
        <f t="shared" si="0"/>
        <v>0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spans="1:19" s="9" customFormat="1" ht="16" customHeight="1" x14ac:dyDescent="0.6">
      <c r="A18" s="105" t="s">
        <v>85</v>
      </c>
      <c r="B18" s="105"/>
      <c r="C18" s="105"/>
      <c r="D18" s="17">
        <v>9781292459783</v>
      </c>
      <c r="E18" s="11">
        <v>152.25</v>
      </c>
      <c r="F18" s="15"/>
      <c r="G18" s="13">
        <f t="shared" si="0"/>
        <v>0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1:19" s="9" customFormat="1" ht="16" customHeight="1" x14ac:dyDescent="0.6">
      <c r="A19" s="105" t="s">
        <v>86</v>
      </c>
      <c r="B19" s="105"/>
      <c r="C19" s="105"/>
      <c r="D19" s="17">
        <v>9781292743509</v>
      </c>
      <c r="E19" s="11">
        <v>152.25</v>
      </c>
      <c r="F19" s="15"/>
      <c r="G19" s="13">
        <f t="shared" si="0"/>
        <v>0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</row>
    <row r="20" spans="1:19" s="9" customFormat="1" ht="16" customHeight="1" x14ac:dyDescent="0.6">
      <c r="A20" s="105" t="s">
        <v>87</v>
      </c>
      <c r="B20" s="105"/>
      <c r="C20" s="105"/>
      <c r="D20" s="17">
        <v>9781292475592</v>
      </c>
      <c r="E20" s="11">
        <v>152.25</v>
      </c>
      <c r="F20" s="15"/>
      <c r="G20" s="13">
        <f t="shared" si="0"/>
        <v>0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</row>
    <row r="21" spans="1:19" s="9" customFormat="1" ht="24" customHeight="1" x14ac:dyDescent="0.6">
      <c r="A21" s="92" t="s">
        <v>19</v>
      </c>
      <c r="B21" s="93"/>
      <c r="C21" s="93"/>
      <c r="D21" s="93"/>
      <c r="E21" s="93"/>
      <c r="F21" s="93"/>
      <c r="G21" s="94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s="9" customFormat="1" ht="16" customHeight="1" x14ac:dyDescent="0.6">
      <c r="A22" s="104" t="s">
        <v>20</v>
      </c>
      <c r="B22" s="104"/>
      <c r="C22" s="104"/>
      <c r="D22" s="14" t="s">
        <v>21</v>
      </c>
      <c r="E22" s="11">
        <v>69</v>
      </c>
      <c r="F22" s="18"/>
      <c r="G22" s="11">
        <f>E22*F22</f>
        <v>0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19" s="9" customFormat="1" ht="16" customHeight="1" x14ac:dyDescent="0.6">
      <c r="A23" s="104" t="s">
        <v>22</v>
      </c>
      <c r="B23" s="104"/>
      <c r="C23" s="104"/>
      <c r="D23" s="14" t="s">
        <v>23</v>
      </c>
      <c r="E23" s="11">
        <v>60</v>
      </c>
      <c r="F23" s="18"/>
      <c r="G23" s="11">
        <f>E23*F23</f>
        <v>0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s="9" customFormat="1" ht="24" customHeight="1" x14ac:dyDescent="0.6">
      <c r="A24" s="92" t="s">
        <v>24</v>
      </c>
      <c r="B24" s="93"/>
      <c r="C24" s="93"/>
      <c r="D24" s="93"/>
      <c r="E24" s="93"/>
      <c r="F24" s="93"/>
      <c r="G24" s="94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s="9" customFormat="1" ht="16" customHeight="1" x14ac:dyDescent="0.6">
      <c r="A25" s="107" t="s">
        <v>25</v>
      </c>
      <c r="B25" s="108"/>
      <c r="C25" s="108"/>
      <c r="D25" s="108"/>
      <c r="E25" s="108"/>
      <c r="F25" s="108"/>
      <c r="G25" s="109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1:19" s="9" customFormat="1" ht="16" customHeight="1" x14ac:dyDescent="0.6">
      <c r="A26" s="110" t="s">
        <v>26</v>
      </c>
      <c r="B26" s="111"/>
      <c r="C26" s="111"/>
      <c r="D26" s="19" t="s">
        <v>27</v>
      </c>
      <c r="E26" s="11">
        <v>69</v>
      </c>
      <c r="F26" s="15"/>
      <c r="G26" s="11">
        <f>E26*F26</f>
        <v>0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1:19" s="9" customFormat="1" ht="16" customHeight="1" x14ac:dyDescent="0.6">
      <c r="A27" s="104" t="s">
        <v>28</v>
      </c>
      <c r="B27" s="104"/>
      <c r="C27" s="104"/>
      <c r="D27" s="19" t="s">
        <v>29</v>
      </c>
      <c r="E27" s="11">
        <v>60</v>
      </c>
      <c r="F27" s="15"/>
      <c r="G27" s="11">
        <f>E27*F27</f>
        <v>0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1:19" s="9" customFormat="1" ht="16" customHeight="1" x14ac:dyDescent="0.6">
      <c r="A28" s="107" t="s">
        <v>110</v>
      </c>
      <c r="B28" s="108"/>
      <c r="C28" s="108"/>
      <c r="D28" s="108"/>
      <c r="E28" s="108"/>
      <c r="F28" s="108"/>
      <c r="G28" s="109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</row>
    <row r="29" spans="1:19" s="9" customFormat="1" ht="16" customHeight="1" x14ac:dyDescent="0.6">
      <c r="A29" s="112" t="s">
        <v>30</v>
      </c>
      <c r="B29" s="113"/>
      <c r="C29" s="114"/>
      <c r="D29" s="20" t="s">
        <v>31</v>
      </c>
      <c r="E29" s="21">
        <v>35.75</v>
      </c>
      <c r="F29" s="72"/>
      <c r="G29" s="11">
        <f>E29*F29</f>
        <v>0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</row>
    <row r="30" spans="1:19" s="9" customFormat="1" ht="16" customHeight="1" x14ac:dyDescent="0.6">
      <c r="A30" s="115" t="s">
        <v>32</v>
      </c>
      <c r="B30" s="116"/>
      <c r="C30" s="117"/>
      <c r="D30" s="23" t="s">
        <v>33</v>
      </c>
      <c r="E30" s="21">
        <v>35.75</v>
      </c>
      <c r="F30" s="73"/>
      <c r="G30" s="11">
        <f>E30*F30</f>
        <v>0</v>
      </c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spans="1:19" s="9" customFormat="1" ht="20.5" customHeight="1" x14ac:dyDescent="0.6">
      <c r="A31" s="92" t="s">
        <v>34</v>
      </c>
      <c r="B31" s="93"/>
      <c r="C31" s="93"/>
      <c r="D31" s="93"/>
      <c r="E31" s="93"/>
      <c r="F31" s="93"/>
      <c r="G31" s="94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s="26" customFormat="1" ht="16" customHeight="1" x14ac:dyDescent="0.35">
      <c r="A32" s="118" t="s">
        <v>88</v>
      </c>
      <c r="B32" s="119"/>
      <c r="C32" s="119"/>
      <c r="D32" s="119"/>
      <c r="E32" s="119"/>
      <c r="F32" s="119"/>
      <c r="G32" s="120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</row>
    <row r="33" spans="1:19" s="9" customFormat="1" ht="16" customHeight="1" x14ac:dyDescent="0.6">
      <c r="A33" s="121" t="s">
        <v>35</v>
      </c>
      <c r="B33" s="122"/>
      <c r="C33" s="123"/>
      <c r="D33" s="27" t="s">
        <v>36</v>
      </c>
      <c r="E33" s="11">
        <v>73</v>
      </c>
      <c r="F33" s="28"/>
      <c r="G33" s="24">
        <f>E33*F33</f>
        <v>0</v>
      </c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</row>
    <row r="34" spans="1:19" s="9" customFormat="1" ht="16" customHeight="1" x14ac:dyDescent="0.6">
      <c r="A34" s="124" t="s">
        <v>37</v>
      </c>
      <c r="B34" s="125"/>
      <c r="C34" s="125"/>
      <c r="D34" s="29" t="s">
        <v>38</v>
      </c>
      <c r="E34" s="11">
        <v>69.25</v>
      </c>
      <c r="F34" s="30"/>
      <c r="G34" s="31">
        <f>E34*F34</f>
        <v>0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  <row r="35" spans="1:19" s="26" customFormat="1" ht="16" customHeight="1" x14ac:dyDescent="0.35">
      <c r="A35" s="106" t="s">
        <v>108</v>
      </c>
      <c r="B35" s="106"/>
      <c r="C35" s="106"/>
      <c r="D35" s="106"/>
      <c r="E35" s="106"/>
      <c r="F35" s="106"/>
      <c r="G35" s="106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  <row r="36" spans="1:19" s="9" customFormat="1" ht="16" customHeight="1" x14ac:dyDescent="0.6">
      <c r="A36" s="104" t="s">
        <v>94</v>
      </c>
      <c r="B36" s="104"/>
      <c r="C36" s="104"/>
      <c r="D36" s="70">
        <v>9781292490670</v>
      </c>
      <c r="E36" s="64">
        <v>65.25</v>
      </c>
      <c r="F36" s="15"/>
      <c r="G36" s="11">
        <f>E36*F36</f>
        <v>0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</row>
    <row r="37" spans="1:19" s="9" customFormat="1" ht="16" customHeight="1" x14ac:dyDescent="0.6">
      <c r="A37" s="104" t="s">
        <v>102</v>
      </c>
      <c r="B37" s="104"/>
      <c r="C37" s="104"/>
      <c r="D37" s="70">
        <v>9781292490601</v>
      </c>
      <c r="E37" s="64">
        <v>58</v>
      </c>
      <c r="F37" s="15"/>
      <c r="G37" s="11">
        <f t="shared" ref="G37:G47" si="1">E37*F37</f>
        <v>0</v>
      </c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19" s="9" customFormat="1" ht="16" customHeight="1" x14ac:dyDescent="0.6">
      <c r="A38" s="104" t="s">
        <v>95</v>
      </c>
      <c r="B38" s="104"/>
      <c r="C38" s="115"/>
      <c r="D38" s="70">
        <v>9781292758473</v>
      </c>
      <c r="E38" s="64">
        <v>79.75</v>
      </c>
      <c r="F38" s="18"/>
      <c r="G38" s="11">
        <f t="shared" si="1"/>
        <v>0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 s="9" customFormat="1" ht="16" customHeight="1" x14ac:dyDescent="0.6">
      <c r="A39" s="104" t="s">
        <v>103</v>
      </c>
      <c r="B39" s="104"/>
      <c r="C39" s="115"/>
      <c r="D39" s="70">
        <v>9781292490632</v>
      </c>
      <c r="E39" s="64">
        <v>58</v>
      </c>
      <c r="F39" s="18"/>
      <c r="G39" s="11">
        <f t="shared" si="1"/>
        <v>0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spans="1:19" s="9" customFormat="1" ht="16.5" customHeight="1" x14ac:dyDescent="0.6">
      <c r="A40" s="104" t="s">
        <v>96</v>
      </c>
      <c r="B40" s="104"/>
      <c r="C40" s="115"/>
      <c r="D40" s="70">
        <v>9781292490694</v>
      </c>
      <c r="E40" s="64">
        <v>79.75</v>
      </c>
      <c r="F40" s="18"/>
      <c r="G40" s="11">
        <f t="shared" si="1"/>
        <v>0</v>
      </c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</row>
    <row r="41" spans="1:19" s="9" customFormat="1" ht="16.5" customHeight="1" x14ac:dyDescent="0.6">
      <c r="A41" s="104" t="s">
        <v>104</v>
      </c>
      <c r="B41" s="104"/>
      <c r="C41" s="115"/>
      <c r="D41" s="70">
        <v>9781292490649</v>
      </c>
      <c r="E41" s="64">
        <v>72.5</v>
      </c>
      <c r="F41" s="18"/>
      <c r="G41" s="11">
        <f t="shared" si="1"/>
        <v>0</v>
      </c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</row>
    <row r="42" spans="1:19" s="9" customFormat="1" ht="16" customHeight="1" x14ac:dyDescent="0.6">
      <c r="A42" s="126" t="s">
        <v>97</v>
      </c>
      <c r="B42" s="127"/>
      <c r="C42" s="127"/>
      <c r="D42" s="70">
        <v>9781292758466</v>
      </c>
      <c r="E42" s="64">
        <v>65.25</v>
      </c>
      <c r="F42" s="18"/>
      <c r="G42" s="11">
        <f t="shared" si="1"/>
        <v>0</v>
      </c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 s="9" customFormat="1" ht="16" customHeight="1" x14ac:dyDescent="0.6">
      <c r="A43" s="126" t="s">
        <v>105</v>
      </c>
      <c r="B43" s="127"/>
      <c r="C43" s="127"/>
      <c r="D43" s="70">
        <v>9781292490618</v>
      </c>
      <c r="E43" s="64">
        <v>58</v>
      </c>
      <c r="F43" s="18"/>
      <c r="G43" s="11">
        <f t="shared" si="1"/>
        <v>0</v>
      </c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 s="9" customFormat="1" ht="16" customHeight="1" x14ac:dyDescent="0.6">
      <c r="A44" s="124" t="s">
        <v>98</v>
      </c>
      <c r="B44" s="125"/>
      <c r="C44" s="125"/>
      <c r="D44" s="70">
        <v>9781292490687</v>
      </c>
      <c r="E44" s="64">
        <v>79.75</v>
      </c>
      <c r="F44" s="18"/>
      <c r="G44" s="11">
        <f t="shared" si="1"/>
        <v>0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1:19" s="9" customFormat="1" ht="16" customHeight="1" x14ac:dyDescent="0.6">
      <c r="A45" s="124" t="s">
        <v>106</v>
      </c>
      <c r="B45" s="125"/>
      <c r="C45" s="125"/>
      <c r="D45" s="70">
        <v>9781292490625</v>
      </c>
      <c r="E45" s="64">
        <v>58</v>
      </c>
      <c r="F45" s="18"/>
      <c r="G45" s="11">
        <f t="shared" si="1"/>
        <v>0</v>
      </c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spans="1:19" s="9" customFormat="1" ht="16" customHeight="1" x14ac:dyDescent="0.6">
      <c r="A46" s="128" t="s">
        <v>99</v>
      </c>
      <c r="B46" s="129"/>
      <c r="C46" s="130"/>
      <c r="D46" s="70">
        <v>9781292758480</v>
      </c>
      <c r="E46" s="65">
        <v>79.75</v>
      </c>
      <c r="F46" s="18"/>
      <c r="G46" s="11">
        <f t="shared" si="1"/>
        <v>0</v>
      </c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 s="9" customFormat="1" ht="16" customHeight="1" x14ac:dyDescent="0.6">
      <c r="A47" s="128" t="s">
        <v>107</v>
      </c>
      <c r="B47" s="129"/>
      <c r="C47" s="130"/>
      <c r="D47" s="70">
        <v>9781292490656</v>
      </c>
      <c r="E47" s="64">
        <v>72.5</v>
      </c>
      <c r="F47" s="71"/>
      <c r="G47" s="11">
        <f t="shared" si="1"/>
        <v>0</v>
      </c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spans="1:19" s="9" customFormat="1" ht="16" customHeight="1" x14ac:dyDescent="0.6">
      <c r="A48" s="131" t="s">
        <v>100</v>
      </c>
      <c r="B48" s="131"/>
      <c r="C48" s="131"/>
      <c r="D48" s="70">
        <v>9781292490663</v>
      </c>
      <c r="E48" s="65">
        <v>145</v>
      </c>
      <c r="F48" s="66"/>
      <c r="G48" s="11">
        <f t="shared" ref="G48:G49" si="2">E48*F48</f>
        <v>0</v>
      </c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2" s="9" customFormat="1" ht="16" customHeight="1" x14ac:dyDescent="0.6">
      <c r="A49" s="132" t="s">
        <v>101</v>
      </c>
      <c r="B49" s="132"/>
      <c r="C49" s="132"/>
      <c r="D49" s="70">
        <v>9781292758459</v>
      </c>
      <c r="E49" s="65">
        <v>145</v>
      </c>
      <c r="F49" s="66"/>
      <c r="G49" s="11">
        <f t="shared" si="2"/>
        <v>0</v>
      </c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2" s="26" customFormat="1" ht="16" customHeight="1" x14ac:dyDescent="0.35">
      <c r="A50" s="118" t="s">
        <v>89</v>
      </c>
      <c r="B50" s="119"/>
      <c r="C50" s="119"/>
      <c r="D50" s="119"/>
      <c r="E50" s="119"/>
      <c r="F50" s="119"/>
      <c r="G50" s="120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</row>
    <row r="51" spans="1:22" s="9" customFormat="1" ht="16" customHeight="1" x14ac:dyDescent="0.6">
      <c r="A51" s="121" t="s">
        <v>39</v>
      </c>
      <c r="B51" s="122"/>
      <c r="C51" s="122"/>
      <c r="D51" s="17">
        <v>9781292729541</v>
      </c>
      <c r="E51" s="11">
        <v>91.25</v>
      </c>
      <c r="F51" s="28"/>
      <c r="G51" s="24">
        <f>E51*F51</f>
        <v>0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</row>
    <row r="52" spans="1:22" s="9" customFormat="1" ht="16" customHeight="1" x14ac:dyDescent="0.6">
      <c r="A52" s="124" t="s">
        <v>40</v>
      </c>
      <c r="B52" s="125"/>
      <c r="C52" s="125"/>
      <c r="D52" s="17">
        <v>9781292461359</v>
      </c>
      <c r="E52" s="11">
        <v>84</v>
      </c>
      <c r="F52" s="30"/>
      <c r="G52" s="31">
        <f>E52*F52</f>
        <v>0</v>
      </c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</row>
    <row r="53" spans="1:22" s="26" customFormat="1" ht="16" customHeight="1" x14ac:dyDescent="0.35">
      <c r="A53" s="118" t="s">
        <v>81</v>
      </c>
      <c r="B53" s="137"/>
      <c r="C53" s="137"/>
      <c r="D53" s="137"/>
      <c r="E53" s="137"/>
      <c r="F53" s="137"/>
      <c r="G53" s="138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</row>
    <row r="54" spans="1:22" s="9" customFormat="1" ht="16" customHeight="1" x14ac:dyDescent="0.6">
      <c r="A54" s="121" t="s">
        <v>41</v>
      </c>
      <c r="B54" s="122"/>
      <c r="C54" s="123"/>
      <c r="D54" s="34" t="s">
        <v>42</v>
      </c>
      <c r="E54" s="11">
        <v>90</v>
      </c>
      <c r="F54" s="28"/>
      <c r="G54" s="31">
        <f t="shared" ref="G54:G55" si="3">E54*F54</f>
        <v>0</v>
      </c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</row>
    <row r="55" spans="1:22" s="9" customFormat="1" ht="16" customHeight="1" x14ac:dyDescent="0.6">
      <c r="A55" s="139" t="s">
        <v>43</v>
      </c>
      <c r="B55" s="140"/>
      <c r="C55" s="141"/>
      <c r="D55" s="35" t="s">
        <v>44</v>
      </c>
      <c r="E55" s="11">
        <v>81</v>
      </c>
      <c r="F55" s="30"/>
      <c r="G55" s="31">
        <f t="shared" si="3"/>
        <v>0</v>
      </c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</row>
    <row r="56" spans="1:22" s="26" customFormat="1" ht="16" customHeight="1" x14ac:dyDescent="0.35">
      <c r="A56" s="118" t="s">
        <v>90</v>
      </c>
      <c r="B56" s="137"/>
      <c r="C56" s="137"/>
      <c r="D56" s="137"/>
      <c r="E56" s="137"/>
      <c r="F56" s="137"/>
      <c r="G56" s="138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</row>
    <row r="57" spans="1:22" s="9" customFormat="1" ht="16" customHeight="1" x14ac:dyDescent="0.6">
      <c r="A57" s="121" t="s">
        <v>45</v>
      </c>
      <c r="B57" s="122"/>
      <c r="C57" s="122"/>
      <c r="D57" s="17">
        <v>9781292463520</v>
      </c>
      <c r="E57" s="11">
        <v>65.5</v>
      </c>
      <c r="F57" s="18"/>
      <c r="G57" s="11">
        <f t="shared" ref="G57:G62" si="4">E57*F57</f>
        <v>0</v>
      </c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</row>
    <row r="58" spans="1:22" s="9" customFormat="1" ht="16" customHeight="1" x14ac:dyDescent="0.6">
      <c r="A58" s="139" t="s">
        <v>46</v>
      </c>
      <c r="B58" s="140"/>
      <c r="C58" s="140"/>
      <c r="D58" s="17">
        <v>9781292463513</v>
      </c>
      <c r="E58" s="11">
        <v>61</v>
      </c>
      <c r="F58" s="18"/>
      <c r="G58" s="11">
        <f t="shared" si="4"/>
        <v>0</v>
      </c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</row>
    <row r="59" spans="1:22" s="9" customFormat="1" ht="16" customHeight="1" x14ac:dyDescent="0.6">
      <c r="A59" s="98" t="s">
        <v>13</v>
      </c>
      <c r="B59" s="99"/>
      <c r="C59" s="99"/>
      <c r="D59" s="61" t="s">
        <v>14</v>
      </c>
      <c r="E59" s="61" t="s">
        <v>15</v>
      </c>
      <c r="F59" s="61" t="s">
        <v>16</v>
      </c>
      <c r="G59" s="61" t="s">
        <v>17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s="26" customFormat="1" ht="16" customHeight="1" x14ac:dyDescent="0.35">
      <c r="A60" s="118" t="s">
        <v>47</v>
      </c>
      <c r="B60" s="137"/>
      <c r="C60" s="137"/>
      <c r="D60" s="137"/>
      <c r="E60" s="137"/>
      <c r="F60" s="137"/>
      <c r="G60" s="138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</row>
    <row r="61" spans="1:22" s="9" customFormat="1" ht="16" customHeight="1" x14ac:dyDescent="0.6">
      <c r="A61" s="142" t="s">
        <v>48</v>
      </c>
      <c r="B61" s="142"/>
      <c r="C61" s="142"/>
      <c r="D61" s="14" t="s">
        <v>49</v>
      </c>
      <c r="E61" s="36">
        <v>75.099999999999994</v>
      </c>
      <c r="F61" s="18"/>
      <c r="G61" s="11">
        <f t="shared" si="4"/>
        <v>0</v>
      </c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</row>
    <row r="62" spans="1:22" s="9" customFormat="1" ht="16" customHeight="1" x14ac:dyDescent="0.6">
      <c r="A62" s="142" t="s">
        <v>50</v>
      </c>
      <c r="B62" s="142"/>
      <c r="C62" s="142"/>
      <c r="D62" s="14" t="s">
        <v>51</v>
      </c>
      <c r="E62" s="36">
        <v>66</v>
      </c>
      <c r="F62" s="18"/>
      <c r="G62" s="11">
        <f t="shared" si="4"/>
        <v>0</v>
      </c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</row>
    <row r="63" spans="1:22" s="9" customFormat="1" ht="21.5" customHeight="1" x14ac:dyDescent="0.6">
      <c r="A63" s="92" t="s">
        <v>52</v>
      </c>
      <c r="B63" s="93"/>
      <c r="C63" s="93"/>
      <c r="D63" s="93"/>
      <c r="E63" s="93"/>
      <c r="F63" s="93"/>
      <c r="G63" s="94"/>
      <c r="H63" s="7"/>
      <c r="I63" s="7"/>
      <c r="J63" s="7"/>
      <c r="K63" s="7"/>
    </row>
    <row r="64" spans="1:22" s="9" customFormat="1" ht="16" customHeight="1" x14ac:dyDescent="0.6">
      <c r="A64" s="136" t="s">
        <v>82</v>
      </c>
      <c r="B64" s="136"/>
      <c r="C64" s="136"/>
      <c r="D64" s="136"/>
      <c r="E64" s="136"/>
      <c r="F64" s="136"/>
      <c r="G64" s="136"/>
      <c r="H64" s="7"/>
      <c r="I64" s="7"/>
      <c r="J64" s="7"/>
      <c r="K64" s="7"/>
    </row>
    <row r="65" spans="1:19" s="9" customFormat="1" ht="16" customHeight="1" x14ac:dyDescent="0.6">
      <c r="A65" s="147" t="s">
        <v>53</v>
      </c>
      <c r="B65" s="148"/>
      <c r="C65" s="148"/>
      <c r="D65" s="37">
        <v>9781292427737</v>
      </c>
      <c r="E65" s="36">
        <v>91</v>
      </c>
      <c r="F65" s="28"/>
      <c r="G65" s="24">
        <f>E65*F65</f>
        <v>0</v>
      </c>
      <c r="H65" s="7"/>
      <c r="I65" s="7"/>
      <c r="J65" s="7"/>
      <c r="K65" s="7"/>
    </row>
    <row r="66" spans="1:19" s="9" customFormat="1" ht="16" customHeight="1" x14ac:dyDescent="0.6">
      <c r="A66" s="147" t="s">
        <v>54</v>
      </c>
      <c r="B66" s="148"/>
      <c r="C66" s="148"/>
      <c r="D66" s="37">
        <v>9781292427799</v>
      </c>
      <c r="E66" s="36">
        <v>82</v>
      </c>
      <c r="F66" s="28"/>
      <c r="G66" s="24">
        <f>E66*F66</f>
        <v>0</v>
      </c>
      <c r="H66" s="7"/>
      <c r="I66" s="7"/>
      <c r="J66" s="7"/>
      <c r="K66" s="7"/>
    </row>
    <row r="67" spans="1:19" s="9" customFormat="1" ht="16" customHeight="1" x14ac:dyDescent="0.6">
      <c r="A67" s="145" t="s">
        <v>55</v>
      </c>
      <c r="B67" s="146"/>
      <c r="C67" s="146"/>
      <c r="D67" s="37">
        <v>9781292427744</v>
      </c>
      <c r="E67" s="36">
        <v>109.25</v>
      </c>
      <c r="F67" s="30"/>
      <c r="G67" s="31">
        <f t="shared" ref="G67:G78" si="5">E67*F67</f>
        <v>0</v>
      </c>
      <c r="H67" s="7"/>
      <c r="I67" s="7"/>
      <c r="J67" s="7"/>
      <c r="K67" s="7"/>
    </row>
    <row r="68" spans="1:19" s="9" customFormat="1" ht="16" customHeight="1" x14ac:dyDescent="0.6">
      <c r="A68" s="145" t="s">
        <v>56</v>
      </c>
      <c r="B68" s="146"/>
      <c r="C68" s="146"/>
      <c r="D68" s="37">
        <v>9781292427782</v>
      </c>
      <c r="E68" s="36">
        <v>100</v>
      </c>
      <c r="F68" s="30"/>
      <c r="G68" s="31">
        <f t="shared" si="5"/>
        <v>0</v>
      </c>
      <c r="H68" s="7"/>
      <c r="I68" s="7"/>
      <c r="J68" s="7"/>
      <c r="K68" s="7"/>
    </row>
    <row r="69" spans="1:19" s="9" customFormat="1" ht="16" customHeight="1" x14ac:dyDescent="0.6">
      <c r="A69" s="107" t="s">
        <v>83</v>
      </c>
      <c r="B69" s="108"/>
      <c r="C69" s="108"/>
      <c r="D69" s="108"/>
      <c r="E69" s="108"/>
      <c r="F69" s="108"/>
      <c r="G69" s="109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</row>
    <row r="70" spans="1:19" s="9" customFormat="1" ht="16" customHeight="1" x14ac:dyDescent="0.6">
      <c r="A70" s="89" t="s">
        <v>57</v>
      </c>
      <c r="B70" s="91"/>
      <c r="C70" s="91"/>
      <c r="D70" s="37">
        <v>9781292427690</v>
      </c>
      <c r="E70" s="36">
        <v>91</v>
      </c>
      <c r="F70" s="38"/>
      <c r="G70" s="39">
        <f t="shared" ref="G70:G73" si="6">E70*F70</f>
        <v>0</v>
      </c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</row>
    <row r="71" spans="1:19" s="9" customFormat="1" ht="16" customHeight="1" x14ac:dyDescent="0.6">
      <c r="A71" s="89" t="s">
        <v>58</v>
      </c>
      <c r="B71" s="91"/>
      <c r="C71" s="91"/>
      <c r="D71" s="37" t="s">
        <v>59</v>
      </c>
      <c r="E71" s="36">
        <v>82</v>
      </c>
      <c r="F71" s="38"/>
      <c r="G71" s="39">
        <f t="shared" si="6"/>
        <v>0</v>
      </c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</row>
    <row r="72" spans="1:19" s="9" customFormat="1" ht="16" customHeight="1" x14ac:dyDescent="0.6">
      <c r="A72" s="143" t="s">
        <v>60</v>
      </c>
      <c r="B72" s="144"/>
      <c r="C72" s="144"/>
      <c r="D72" s="37">
        <v>9781292427720</v>
      </c>
      <c r="E72" s="36">
        <v>109.25</v>
      </c>
      <c r="F72" s="28"/>
      <c r="G72" s="24">
        <f t="shared" si="6"/>
        <v>0</v>
      </c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</row>
    <row r="73" spans="1:19" s="9" customFormat="1" ht="16" customHeight="1" x14ac:dyDescent="0.6">
      <c r="A73" s="145" t="s">
        <v>61</v>
      </c>
      <c r="B73" s="146"/>
      <c r="C73" s="146"/>
      <c r="D73" s="37">
        <v>9781292427805</v>
      </c>
      <c r="E73" s="36">
        <v>100</v>
      </c>
      <c r="F73" s="30"/>
      <c r="G73" s="31">
        <f t="shared" si="6"/>
        <v>0</v>
      </c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</row>
    <row r="74" spans="1:19" s="9" customFormat="1" ht="16" customHeight="1" x14ac:dyDescent="0.6">
      <c r="A74" s="107" t="s">
        <v>84</v>
      </c>
      <c r="B74" s="108"/>
      <c r="C74" s="108"/>
      <c r="D74" s="108"/>
      <c r="E74" s="108"/>
      <c r="F74" s="108"/>
      <c r="G74" s="109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</row>
    <row r="75" spans="1:19" s="9" customFormat="1" ht="16" customHeight="1" x14ac:dyDescent="0.6">
      <c r="A75" s="143" t="s">
        <v>62</v>
      </c>
      <c r="B75" s="144"/>
      <c r="C75" s="144"/>
      <c r="D75" s="37">
        <v>9781292427713</v>
      </c>
      <c r="E75" s="36">
        <v>91</v>
      </c>
      <c r="F75" s="28"/>
      <c r="G75" s="24">
        <f t="shared" si="5"/>
        <v>0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</row>
    <row r="76" spans="1:19" s="9" customFormat="1" ht="16" customHeight="1" x14ac:dyDescent="0.6">
      <c r="A76" s="145" t="s">
        <v>63</v>
      </c>
      <c r="B76" s="146"/>
      <c r="C76" s="146"/>
      <c r="D76" s="37">
        <v>9781292427775</v>
      </c>
      <c r="E76" s="36">
        <v>82</v>
      </c>
      <c r="F76" s="30"/>
      <c r="G76" s="31">
        <f t="shared" si="5"/>
        <v>0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</row>
    <row r="77" spans="1:19" s="9" customFormat="1" ht="16" customHeight="1" x14ac:dyDescent="0.6">
      <c r="A77" s="152" t="s">
        <v>64</v>
      </c>
      <c r="B77" s="153"/>
      <c r="C77" s="153"/>
      <c r="D77" s="37" t="s">
        <v>65</v>
      </c>
      <c r="E77" s="36">
        <v>109.25</v>
      </c>
      <c r="F77" s="12"/>
      <c r="G77" s="22">
        <f t="shared" si="5"/>
        <v>0</v>
      </c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</row>
    <row r="78" spans="1:19" s="9" customFormat="1" ht="16" customHeight="1" x14ac:dyDescent="0.6">
      <c r="A78" s="152" t="s">
        <v>66</v>
      </c>
      <c r="B78" s="153"/>
      <c r="C78" s="153"/>
      <c r="D78" s="37">
        <v>9781292427768</v>
      </c>
      <c r="E78" s="36">
        <v>100</v>
      </c>
      <c r="F78" s="12"/>
      <c r="G78" s="22">
        <f t="shared" si="5"/>
        <v>0</v>
      </c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</row>
    <row r="79" spans="1:19" s="9" customFormat="1" ht="21" customHeight="1" x14ac:dyDescent="0.6">
      <c r="A79" s="77" t="s">
        <v>67</v>
      </c>
      <c r="B79" s="78"/>
      <c r="C79" s="78"/>
      <c r="D79" s="78"/>
      <c r="E79" s="78"/>
      <c r="F79" s="78"/>
      <c r="G79" s="79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</row>
    <row r="80" spans="1:19" s="41" customFormat="1" ht="16" customHeight="1" x14ac:dyDescent="0.6">
      <c r="A80" s="118" t="s">
        <v>68</v>
      </c>
      <c r="B80" s="119"/>
      <c r="C80" s="119"/>
      <c r="D80" s="119"/>
      <c r="E80" s="119"/>
      <c r="F80" s="119"/>
      <c r="G80" s="12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</row>
    <row r="81" spans="1:19" s="9" customFormat="1" ht="16" customHeight="1" x14ac:dyDescent="0.6">
      <c r="A81" s="133" t="s">
        <v>69</v>
      </c>
      <c r="B81" s="134"/>
      <c r="C81" s="135"/>
      <c r="D81" s="42">
        <v>9781292267418</v>
      </c>
      <c r="E81" s="11">
        <v>85</v>
      </c>
      <c r="F81" s="43"/>
      <c r="G81" s="13">
        <f>E81*F81</f>
        <v>0</v>
      </c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</row>
    <row r="82" spans="1:19" s="9" customFormat="1" ht="16" customHeight="1" x14ac:dyDescent="0.6">
      <c r="A82" s="151" t="s">
        <v>70</v>
      </c>
      <c r="B82" s="75"/>
      <c r="C82" s="76"/>
      <c r="D82" s="37">
        <v>9781292267401</v>
      </c>
      <c r="E82" s="11">
        <v>77</v>
      </c>
      <c r="F82" s="43"/>
      <c r="G82" s="13">
        <f>E82*F82</f>
        <v>0</v>
      </c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</row>
    <row r="83" spans="1:19" s="9" customFormat="1" ht="16" customHeight="1" x14ac:dyDescent="0.6">
      <c r="A83" s="74" t="s">
        <v>71</v>
      </c>
      <c r="B83" s="75"/>
      <c r="C83" s="76"/>
      <c r="D83" s="37">
        <v>9780435193454</v>
      </c>
      <c r="E83" s="11">
        <v>93.75</v>
      </c>
      <c r="F83" s="43"/>
      <c r="G83" s="13">
        <f>E83*F83</f>
        <v>0</v>
      </c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</row>
    <row r="84" spans="1:19" s="9" customFormat="1" ht="16" customHeight="1" x14ac:dyDescent="0.6">
      <c r="A84" s="154" t="s">
        <v>72</v>
      </c>
      <c r="B84" s="155"/>
      <c r="C84" s="156"/>
      <c r="D84" s="44">
        <v>9780435193416</v>
      </c>
      <c r="E84" s="11">
        <v>77</v>
      </c>
      <c r="F84" s="43"/>
      <c r="G84" s="45">
        <f>E84*F84</f>
        <v>0</v>
      </c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</row>
    <row r="85" spans="1:19" s="41" customFormat="1" ht="16" customHeight="1" x14ac:dyDescent="0.6">
      <c r="A85" s="118" t="s">
        <v>73</v>
      </c>
      <c r="B85" s="119"/>
      <c r="C85" s="119"/>
      <c r="D85" s="119"/>
      <c r="E85" s="119"/>
      <c r="F85" s="119"/>
      <c r="G85" s="12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</row>
    <row r="86" spans="1:19" s="9" customFormat="1" ht="16" customHeight="1" x14ac:dyDescent="0.6">
      <c r="A86" s="133" t="s">
        <v>69</v>
      </c>
      <c r="B86" s="149"/>
      <c r="C86" s="150"/>
      <c r="D86" s="46">
        <v>9780435193423</v>
      </c>
      <c r="E86" s="11">
        <v>102.75</v>
      </c>
      <c r="F86" s="43"/>
      <c r="G86" s="11">
        <f>E86*F86</f>
        <v>0</v>
      </c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</row>
    <row r="87" spans="1:19" s="9" customFormat="1" ht="16" customHeight="1" x14ac:dyDescent="0.6">
      <c r="A87" s="74" t="s">
        <v>70</v>
      </c>
      <c r="B87" s="75"/>
      <c r="C87" s="76"/>
      <c r="D87" s="37">
        <v>9780435193430</v>
      </c>
      <c r="E87" s="11">
        <v>85</v>
      </c>
      <c r="F87" s="43"/>
      <c r="G87" s="11">
        <f>E87*F87</f>
        <v>0</v>
      </c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</row>
    <row r="88" spans="1:19" s="9" customFormat="1" ht="16" customHeight="1" x14ac:dyDescent="0.6">
      <c r="A88" s="74" t="s">
        <v>71</v>
      </c>
      <c r="B88" s="75"/>
      <c r="C88" s="76"/>
      <c r="D88" s="47">
        <v>9780435193447</v>
      </c>
      <c r="E88" s="11">
        <v>102.75</v>
      </c>
      <c r="F88" s="43"/>
      <c r="G88" s="11">
        <f>E88*F88</f>
        <v>0</v>
      </c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</row>
    <row r="89" spans="1:19" s="9" customFormat="1" ht="16" customHeight="1" x14ac:dyDescent="0.6">
      <c r="A89" s="74" t="s">
        <v>72</v>
      </c>
      <c r="B89" s="75"/>
      <c r="C89" s="76"/>
      <c r="D89" s="37">
        <v>9780435193409</v>
      </c>
      <c r="E89" s="11">
        <v>85</v>
      </c>
      <c r="F89" s="43"/>
      <c r="G89" s="11">
        <f>E89*F89</f>
        <v>0</v>
      </c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</row>
    <row r="90" spans="1:19" s="9" customFormat="1" ht="21" customHeight="1" x14ac:dyDescent="0.6">
      <c r="A90" s="77" t="s">
        <v>111</v>
      </c>
      <c r="B90" s="78"/>
      <c r="C90" s="78"/>
      <c r="D90" s="78"/>
      <c r="E90" s="78"/>
      <c r="F90" s="78"/>
      <c r="G90" s="79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</row>
    <row r="91" spans="1:19" s="9" customFormat="1" ht="16" customHeight="1" x14ac:dyDescent="0.6">
      <c r="A91" s="67" t="s">
        <v>115</v>
      </c>
      <c r="B91" s="68"/>
      <c r="C91" s="69"/>
      <c r="D91" s="47">
        <v>9781292767345</v>
      </c>
      <c r="E91" s="11">
        <v>73</v>
      </c>
      <c r="F91" s="43"/>
      <c r="G91" s="11">
        <f>E91*F91</f>
        <v>0</v>
      </c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</row>
    <row r="92" spans="1:19" s="9" customFormat="1" ht="16" customHeight="1" x14ac:dyDescent="0.6">
      <c r="A92" s="67" t="s">
        <v>112</v>
      </c>
      <c r="B92" s="68"/>
      <c r="C92" s="69"/>
      <c r="D92" s="47">
        <v>9781292499659</v>
      </c>
      <c r="E92" s="11">
        <v>15</v>
      </c>
      <c r="F92" s="43"/>
      <c r="G92" s="11">
        <f t="shared" ref="G92:G95" si="7">E92*F92</f>
        <v>0</v>
      </c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</row>
    <row r="93" spans="1:19" s="9" customFormat="1" ht="16" customHeight="1" x14ac:dyDescent="0.6">
      <c r="A93" s="67" t="s">
        <v>116</v>
      </c>
      <c r="B93" s="68"/>
      <c r="C93" s="69"/>
      <c r="D93" s="47">
        <v>9781292499673</v>
      </c>
      <c r="E93" s="11">
        <v>73</v>
      </c>
      <c r="F93" s="43"/>
      <c r="G93" s="11">
        <f t="shared" si="7"/>
        <v>0</v>
      </c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</row>
    <row r="94" spans="1:19" s="9" customFormat="1" ht="16" customHeight="1" x14ac:dyDescent="0.6">
      <c r="A94" s="67" t="s">
        <v>113</v>
      </c>
      <c r="B94" s="68"/>
      <c r="C94" s="69"/>
      <c r="D94" s="47">
        <v>9781292767338</v>
      </c>
      <c r="E94" s="11">
        <v>22</v>
      </c>
      <c r="F94" s="43"/>
      <c r="G94" s="11">
        <f t="shared" si="7"/>
        <v>0</v>
      </c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</row>
    <row r="95" spans="1:19" s="9" customFormat="1" ht="31" customHeight="1" x14ac:dyDescent="0.6">
      <c r="A95" s="74" t="s">
        <v>117</v>
      </c>
      <c r="B95" s="157"/>
      <c r="C95" s="158"/>
      <c r="D95" s="47">
        <v>9781292767352</v>
      </c>
      <c r="E95" s="11">
        <v>73</v>
      </c>
      <c r="F95" s="43"/>
      <c r="G95" s="11">
        <f t="shared" si="7"/>
        <v>0</v>
      </c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</row>
    <row r="96" spans="1:19" s="9" customFormat="1" ht="16" customHeight="1" x14ac:dyDescent="0.6">
      <c r="A96" s="74" t="s">
        <v>114</v>
      </c>
      <c r="B96" s="75"/>
      <c r="C96" s="76"/>
      <c r="D96" s="37">
        <v>9781292499666</v>
      </c>
      <c r="E96" s="11">
        <v>30</v>
      </c>
      <c r="F96" s="43"/>
      <c r="G96" s="11">
        <f>E96*F96</f>
        <v>0</v>
      </c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</row>
    <row r="97" spans="1:22" ht="13.65" customHeight="1" x14ac:dyDescent="0.7">
      <c r="A97" s="33"/>
      <c r="B97" s="33"/>
      <c r="C97" s="33"/>
      <c r="D97" s="48"/>
      <c r="E97" s="49"/>
      <c r="F97" s="62" t="s">
        <v>74</v>
      </c>
      <c r="G97" s="51">
        <f>SUM(G15:G96)</f>
        <v>0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13.65" customHeight="1" x14ac:dyDescent="0.7">
      <c r="A98" s="33"/>
      <c r="B98" s="33"/>
      <c r="C98" s="33"/>
      <c r="D98" s="52"/>
      <c r="E98" s="52"/>
      <c r="F98" s="63" t="s">
        <v>75</v>
      </c>
      <c r="G98" s="54">
        <f>G97*0.05</f>
        <v>0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x14ac:dyDescent="0.7">
      <c r="A99" s="33"/>
      <c r="B99" s="33"/>
      <c r="C99" s="33"/>
      <c r="D99" s="55"/>
      <c r="E99" s="55"/>
      <c r="F99" s="53" t="s">
        <v>76</v>
      </c>
      <c r="G99" s="54">
        <f>G97*0.07</f>
        <v>0</v>
      </c>
    </row>
    <row r="100" spans="1:22" x14ac:dyDescent="0.7">
      <c r="A100" s="33"/>
      <c r="B100" s="33"/>
      <c r="C100" s="33"/>
      <c r="D100" s="56"/>
      <c r="E100" s="56"/>
      <c r="F100" s="50" t="s">
        <v>77</v>
      </c>
      <c r="G100" s="54">
        <f>G97+G98+G99</f>
        <v>0</v>
      </c>
    </row>
    <row r="101" spans="1:22" ht="16" customHeight="1" x14ac:dyDescent="0.7">
      <c r="A101" s="4"/>
      <c r="B101" s="4"/>
      <c r="C101" s="4"/>
      <c r="D101" s="57"/>
      <c r="E101" s="58"/>
      <c r="F101" s="4"/>
      <c r="G101" s="59" t="s">
        <v>78</v>
      </c>
    </row>
    <row r="102" spans="1:22" ht="14" customHeight="1" x14ac:dyDescent="0.7">
      <c r="A102" s="4"/>
      <c r="B102" s="4"/>
      <c r="C102" s="4"/>
      <c r="D102" s="57"/>
      <c r="E102" s="58"/>
      <c r="F102" s="4"/>
      <c r="G102" s="59" t="s">
        <v>79</v>
      </c>
    </row>
    <row r="103" spans="1:22" ht="16" customHeight="1" x14ac:dyDescent="0.7">
      <c r="A103" s="4"/>
      <c r="B103" s="4"/>
      <c r="C103" s="4"/>
      <c r="D103" s="57"/>
      <c r="E103" s="58"/>
      <c r="F103" s="4"/>
      <c r="G103" s="59" t="s">
        <v>80</v>
      </c>
    </row>
    <row r="104" spans="1:22" x14ac:dyDescent="0.7">
      <c r="A104" s="4"/>
      <c r="B104" s="4"/>
      <c r="C104" s="4"/>
      <c r="D104" s="57"/>
      <c r="E104" s="58"/>
      <c r="F104" s="4"/>
      <c r="G104" s="60"/>
    </row>
  </sheetData>
  <mergeCells count="99">
    <mergeCell ref="A47:C47"/>
    <mergeCell ref="A86:C86"/>
    <mergeCell ref="A87:C87"/>
    <mergeCell ref="A88:C88"/>
    <mergeCell ref="A96:C96"/>
    <mergeCell ref="A85:G85"/>
    <mergeCell ref="A82:C82"/>
    <mergeCell ref="A83:C83"/>
    <mergeCell ref="A77:C77"/>
    <mergeCell ref="A78:C78"/>
    <mergeCell ref="A84:C84"/>
    <mergeCell ref="A76:C76"/>
    <mergeCell ref="A65:C65"/>
    <mergeCell ref="A95:C95"/>
    <mergeCell ref="A72:C72"/>
    <mergeCell ref="A73:C73"/>
    <mergeCell ref="A74:G74"/>
    <mergeCell ref="A75:C75"/>
    <mergeCell ref="A66:C66"/>
    <mergeCell ref="A67:C67"/>
    <mergeCell ref="A68:C68"/>
    <mergeCell ref="A69:G69"/>
    <mergeCell ref="A70:C70"/>
    <mergeCell ref="A79:G79"/>
    <mergeCell ref="A80:G80"/>
    <mergeCell ref="A81:C81"/>
    <mergeCell ref="A64:G64"/>
    <mergeCell ref="A53:G53"/>
    <mergeCell ref="A54:C54"/>
    <mergeCell ref="A55:C55"/>
    <mergeCell ref="A56:G56"/>
    <mergeCell ref="A57:C57"/>
    <mergeCell ref="A58:C58"/>
    <mergeCell ref="A59:C59"/>
    <mergeCell ref="A60:G60"/>
    <mergeCell ref="A61:C61"/>
    <mergeCell ref="A62:C62"/>
    <mergeCell ref="A63:G63"/>
    <mergeCell ref="A71:C71"/>
    <mergeCell ref="A52:C52"/>
    <mergeCell ref="A36:C36"/>
    <mergeCell ref="A38:C38"/>
    <mergeCell ref="A40:C40"/>
    <mergeCell ref="A42:C42"/>
    <mergeCell ref="A44:C44"/>
    <mergeCell ref="A46:C46"/>
    <mergeCell ref="A50:G50"/>
    <mergeCell ref="A51:C51"/>
    <mergeCell ref="A48:C48"/>
    <mergeCell ref="A49:C49"/>
    <mergeCell ref="A37:C37"/>
    <mergeCell ref="A39:C39"/>
    <mergeCell ref="A41:C41"/>
    <mergeCell ref="A43:C43"/>
    <mergeCell ref="A45:C45"/>
    <mergeCell ref="A35:G35"/>
    <mergeCell ref="A25:G25"/>
    <mergeCell ref="A26:C26"/>
    <mergeCell ref="A27:C27"/>
    <mergeCell ref="A28:G28"/>
    <mergeCell ref="A29:C29"/>
    <mergeCell ref="A30:C30"/>
    <mergeCell ref="A31:G31"/>
    <mergeCell ref="A32:G32"/>
    <mergeCell ref="A33:C33"/>
    <mergeCell ref="A34:C34"/>
    <mergeCell ref="A24:G24"/>
    <mergeCell ref="A13:G13"/>
    <mergeCell ref="A14:C14"/>
    <mergeCell ref="A15:G15"/>
    <mergeCell ref="A16:C16"/>
    <mergeCell ref="A17:C17"/>
    <mergeCell ref="A18:C18"/>
    <mergeCell ref="A19:C19"/>
    <mergeCell ref="A20:C20"/>
    <mergeCell ref="A21:G21"/>
    <mergeCell ref="A22:C22"/>
    <mergeCell ref="A23:C23"/>
    <mergeCell ref="C7:G7"/>
    <mergeCell ref="A8:B8"/>
    <mergeCell ref="C8:G8"/>
    <mergeCell ref="A9:B9"/>
    <mergeCell ref="C9:G9"/>
    <mergeCell ref="A89:C89"/>
    <mergeCell ref="A90:G90"/>
    <mergeCell ref="A1:G1"/>
    <mergeCell ref="A2:G2"/>
    <mergeCell ref="A3:G3"/>
    <mergeCell ref="A4:G4"/>
    <mergeCell ref="A5:G5"/>
    <mergeCell ref="A6:B6"/>
    <mergeCell ref="C6:G6"/>
    <mergeCell ref="A10:B10"/>
    <mergeCell ref="C10:G10"/>
    <mergeCell ref="A11:B11"/>
    <mergeCell ref="C11:G11"/>
    <mergeCell ref="A12:B12"/>
    <mergeCell ref="C12:G12"/>
    <mergeCell ref="A7:B7"/>
  </mergeCells>
  <hyperlinks>
    <hyperlink ref="A2:G2" r:id="rId1" display="International Baccalaureate Resources" xr:uid="{C697D77C-267F-42AA-9812-5491E233D9B8}"/>
  </hyperlinks>
  <pageMargins left="0.70866141732283472" right="0.70866141732283472" top="0.74803149606299213" bottom="0.74803149606299213" header="0.31496062992125984" footer="0.31496062992125984"/>
  <pageSetup scale="72" fitToHeight="0" orientation="portrait" r:id="rId2"/>
  <rowBreaks count="1" manualBreakCount="1">
    <brk id="49" max="6" man="1"/>
  </rowBreaks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2026-01-09T17:35:24Z</cp:lastPrinted>
  <dcterms:created xsi:type="dcterms:W3CDTF">2025-09-05T19:39:41Z</dcterms:created>
  <dcterms:modified xsi:type="dcterms:W3CDTF">2026-01-23T15:49:02Z</dcterms:modified>
</cp:coreProperties>
</file>