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193F103B-274C-4777-8083-AC43EDADFF9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mmersion" sheetId="1" r:id="rId1"/>
  </sheets>
  <definedNames>
    <definedName name="_xlnm.Print_Area" localSheetId="0">Immersion!$A$1:$H$105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7" i="1"/>
  <c r="H20" i="1"/>
  <c r="H21" i="1"/>
  <c r="H23" i="1"/>
  <c r="H25" i="1"/>
  <c r="H26" i="1"/>
  <c r="H27" i="1"/>
  <c r="H29" i="1"/>
  <c r="H30" i="1"/>
  <c r="H31" i="1"/>
  <c r="H32" i="1"/>
  <c r="H33" i="1"/>
  <c r="H34" i="1"/>
  <c r="H35" i="1"/>
  <c r="H36" i="1"/>
  <c r="H37" i="1"/>
  <c r="H38" i="1"/>
  <c r="H40" i="1"/>
  <c r="H41" i="1"/>
  <c r="H42" i="1"/>
  <c r="H43" i="1"/>
  <c r="H44" i="1"/>
  <c r="H45" i="1"/>
  <c r="H46" i="1"/>
  <c r="H47" i="1"/>
  <c r="H48" i="1"/>
  <c r="H49" i="1"/>
  <c r="H51" i="1"/>
  <c r="H52" i="1"/>
  <c r="H53" i="1"/>
  <c r="H54" i="1"/>
  <c r="H55" i="1"/>
  <c r="H56" i="1"/>
  <c r="H57" i="1"/>
  <c r="H58" i="1"/>
  <c r="H59" i="1"/>
  <c r="H60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95" i="1"/>
  <c r="H96" i="1"/>
  <c r="H93" i="1"/>
  <c r="H92" i="1"/>
  <c r="H90" i="1"/>
  <c r="H89" i="1"/>
  <c r="H87" i="1"/>
  <c r="H86" i="1"/>
  <c r="H84" i="1"/>
  <c r="H83" i="1"/>
  <c r="H97" i="1" l="1"/>
  <c r="H98" i="1" s="1"/>
  <c r="H99" i="1" l="1"/>
  <c r="H100" i="1" s="1"/>
</calcChain>
</file>

<file path=xl/sharedStrings.xml><?xml version="1.0" encoding="utf-8"?>
<sst xmlns="http://schemas.openxmlformats.org/spreadsheetml/2006/main" count="243" uniqueCount="186">
  <si>
    <t xml:space="preserve">Comprehensive Immersion 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</si>
  <si>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</si>
  <si>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</si>
  <si>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</si>
  <si>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</si>
  <si>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</si>
  <si>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</si>
  <si>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</si>
  <si>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</si>
  <si>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</si>
  <si>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 xml:space="preserve">Email: </t>
  </si>
  <si>
    <t>Phone:</t>
  </si>
  <si>
    <t>Niveau</t>
  </si>
  <si>
    <t>ISBN</t>
  </si>
  <si>
    <t>Price</t>
  </si>
  <si>
    <t>Qty</t>
  </si>
  <si>
    <t>Total</t>
  </si>
  <si>
    <t>G</t>
  </si>
  <si>
    <t>F</t>
  </si>
  <si>
    <t>H</t>
  </si>
  <si>
    <t>I</t>
  </si>
  <si>
    <t>R</t>
  </si>
  <si>
    <t>V</t>
  </si>
  <si>
    <t>Vivre au Canada</t>
  </si>
  <si>
    <t xml:space="preserve">Vivre au Canada 1 : Trousse-classe   </t>
  </si>
  <si>
    <t>9780134991023</t>
  </si>
  <si>
    <t>Vivre au Canada 3 : Trousse-classe</t>
  </si>
  <si>
    <t>9780135455173</t>
  </si>
  <si>
    <t xml:space="preserve">Vivre au Canada 2 : Trousse-bibliothèque     </t>
  </si>
  <si>
    <t>9780135455197</t>
  </si>
  <si>
    <t>Teacher Guides</t>
  </si>
  <si>
    <t xml:space="preserve">Vivre au Canada 1 : Guide d'enseignement      </t>
  </si>
  <si>
    <t>9780134994383</t>
  </si>
  <si>
    <t xml:space="preserve">Vivre au Canada 2 : Guide d'enseignement         </t>
  </si>
  <si>
    <t>9780134994512</t>
  </si>
  <si>
    <t xml:space="preserve">Vivre au Canada 3 : Guide d'enseignement </t>
  </si>
  <si>
    <t>9780134994628</t>
  </si>
  <si>
    <t>Que suis-je ?</t>
  </si>
  <si>
    <t>9780134994284</t>
  </si>
  <si>
    <t>Le Carnaval de Québec</t>
  </si>
  <si>
    <t>9780134994482</t>
  </si>
  <si>
    <t>Nos chiens canadiens</t>
  </si>
  <si>
    <t>9780134841908</t>
  </si>
  <si>
    <t>Les ours polaires</t>
  </si>
  <si>
    <t>9780134994314</t>
  </si>
  <si>
    <t>Les phares</t>
  </si>
  <si>
    <t>9780134994321</t>
  </si>
  <si>
    <t>Les saisons dans les Prairies</t>
  </si>
  <si>
    <t>9780134994307</t>
  </si>
  <si>
    <t>À marée basse (Peuples autochtones)</t>
  </si>
  <si>
    <t>9780134994369</t>
  </si>
  <si>
    <t>La fête du Canada (Peuples autochtones)</t>
  </si>
  <si>
    <t>9780134994376</t>
  </si>
  <si>
    <t>Au pays des dinosaures</t>
  </si>
  <si>
    <t>9780134994345</t>
  </si>
  <si>
    <t>Les traîneaux et les toboggans (Peuples autochtones)</t>
  </si>
  <si>
    <t>9780134994291</t>
  </si>
  <si>
    <t xml:space="preserve">Des structures géantes (Peuples autochtones) </t>
  </si>
  <si>
    <t>9780134994420</t>
  </si>
  <si>
    <t>Des sports canadiens (Peuples autochtones)</t>
  </si>
  <si>
    <t>9780134994406</t>
  </si>
  <si>
    <t>Des inventions canadiennes</t>
  </si>
  <si>
    <t>9780134994529</t>
  </si>
  <si>
    <t>Miam ! C'est délicieux ! (Peuples autochtones)</t>
  </si>
  <si>
    <t>9780134994390</t>
  </si>
  <si>
    <t>La forêt pluviale du Grand Ours (Peuples autochtones)</t>
  </si>
  <si>
    <t>J</t>
  </si>
  <si>
    <t>9780134994413</t>
  </si>
  <si>
    <t>Où suis-je? (Peuples autochtones)</t>
  </si>
  <si>
    <t>9780134994338</t>
  </si>
  <si>
    <t>Des pilotes de brousse (Peuples autochtones)</t>
  </si>
  <si>
    <t>K</t>
  </si>
  <si>
    <t>9780134994444</t>
  </si>
  <si>
    <t>Des records canadiens</t>
  </si>
  <si>
    <t>9780134994475</t>
  </si>
  <si>
    <t>Saint-Jean de Terre-Neuve</t>
  </si>
  <si>
    <t>L</t>
  </si>
  <si>
    <t>9780134994499</t>
  </si>
  <si>
    <t>L'art métis : la broderie perlée (Peuples autochtones)</t>
  </si>
  <si>
    <t>M</t>
  </si>
  <si>
    <t>9780134994451</t>
  </si>
  <si>
    <t xml:space="preserve">De quel oiseau s'agit-il? </t>
  </si>
  <si>
    <t>N</t>
  </si>
  <si>
    <t>9780134994567</t>
  </si>
  <si>
    <t>Ottawa, la capitale du Canada (Peuples autochtones)</t>
  </si>
  <si>
    <t>O</t>
  </si>
  <si>
    <t>9780134994574</t>
  </si>
  <si>
    <t>Les chutes du Niagara</t>
  </si>
  <si>
    <t>9780134994598</t>
  </si>
  <si>
    <t>Des endroits aux noms fascinants (Peuples autochtones)</t>
  </si>
  <si>
    <t>9780134994468</t>
  </si>
  <si>
    <t>Le Stampede de Calgary (Peuples autochtones)</t>
  </si>
  <si>
    <t>P</t>
  </si>
  <si>
    <t>9780134994604</t>
  </si>
  <si>
    <t>Voici qui je suis! (Peuples autochtones)</t>
  </si>
  <si>
    <t>9780134994611</t>
  </si>
  <si>
    <t>Les canots (Peuples autochtones)</t>
  </si>
  <si>
    <t>Q</t>
  </si>
  <si>
    <t>9780134994536</t>
  </si>
  <si>
    <t>La monnaie canadienne</t>
  </si>
  <si>
    <t>9780134994581</t>
  </si>
  <si>
    <t>Dans le ciel (Peuples autochtones)</t>
  </si>
  <si>
    <t>9780134994550</t>
  </si>
  <si>
    <t>L'escalade dans les Rocheuses</t>
  </si>
  <si>
    <t>9780134994543</t>
  </si>
  <si>
    <t>Social Studies: Enjeux Geographiques (Grade 9)</t>
  </si>
  <si>
    <t>Etablir des liens: enjeux geographiques du Canada, 3e Student Edition</t>
  </si>
  <si>
    <t>9780134331324</t>
  </si>
  <si>
    <t>Peuples Autochtones Du Canada (Grade 10)</t>
  </si>
  <si>
    <t>9780135106501</t>
  </si>
  <si>
    <t>Les Croyances,Les Valuers, Les Ambitions (Grade 11)</t>
  </si>
  <si>
    <t>9780135106129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</si>
  <si>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</si>
  <si>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</si>
  <si>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School Division ● Email: school_inquiries@pearsoned.com ● Tel: 1-800-361-6128 ● www.pearsoncanadaschool.com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</si>
  <si>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</si>
  <si>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</si>
  <si>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</si>
  <si>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</si>
  <si>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</si>
  <si>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>Vivre au Canada Série 1 - Titres individuels</t>
  </si>
  <si>
    <t>Vivre au Canada Série 2 - Titres individuels</t>
  </si>
  <si>
    <t>Vivre au Canada Série 3 - Titres individuels</t>
  </si>
  <si>
    <t>Identifier les besoins en lecture (IBL)</t>
  </si>
  <si>
    <t>Les composantes de votre trousse IBL</t>
  </si>
  <si>
    <t>9780138027537</t>
  </si>
  <si>
    <t>9780136734918</t>
  </si>
  <si>
    <t>Indigenous Resources (Grade 10-11)</t>
  </si>
  <si>
    <t>9780136930495</t>
  </si>
  <si>
    <t>Développement professionnel</t>
  </si>
  <si>
    <t>Accès au succès</t>
  </si>
  <si>
    <t>Soutenir les lecteurs en langue seconde</t>
  </si>
  <si>
    <t>Social Studies: la mondialisation relations et enjeux (Grade 12)</t>
  </si>
  <si>
    <t>la mondialisation relations et enjeux, 3e Student Edition</t>
  </si>
  <si>
    <t>la mondialisation relations et enjeux, 3e Teacher Resource Kit</t>
  </si>
  <si>
    <t>Jusqu’au bout ! (Grade 10-12)</t>
  </si>
  <si>
    <t>9780135792339</t>
  </si>
  <si>
    <t>Vivre au Canada Trousse-bibliothèque DEI</t>
  </si>
  <si>
    <t>Vivre au Canada Trousse-bibliothèque DEI (19 livrets, 1 copie chacun)</t>
  </si>
  <si>
    <t>9780137968619</t>
  </si>
  <si>
    <t>9780137968626</t>
  </si>
  <si>
    <t>9780137968725</t>
  </si>
  <si>
    <t>9780137968756</t>
  </si>
  <si>
    <t>9780137968749</t>
  </si>
  <si>
    <t>9780137968664</t>
  </si>
  <si>
    <t>9780137968794</t>
  </si>
  <si>
    <t>9780137968848</t>
  </si>
  <si>
    <t>9780137968831</t>
  </si>
  <si>
    <t>9780137968862</t>
  </si>
  <si>
    <t>9780137968879</t>
  </si>
  <si>
    <t>9780137968916</t>
  </si>
  <si>
    <t>Des familles canadiennes</t>
  </si>
  <si>
    <t>À marée basse</t>
  </si>
  <si>
    <t>Où suis-je?</t>
  </si>
  <si>
    <t>L’origine des tambours d’acier au Canada</t>
  </si>
  <si>
    <t xml:space="preserve">Des pilotes de brousse </t>
  </si>
  <si>
    <t>L'art métis : la broderie perlée</t>
  </si>
  <si>
    <t>Le marché Kensington</t>
  </si>
  <si>
    <t>Tu peux réaliser une vidéo</t>
  </si>
  <si>
    <t>Bienvenue à Paldi</t>
  </si>
  <si>
    <t>Des vedettes de hockey canadiennes</t>
  </si>
  <si>
    <t>STIM : Des emplois stimulants au Canada</t>
  </si>
  <si>
    <t>Voici qui je suis !</t>
  </si>
  <si>
    <t>Dans le ciel</t>
  </si>
  <si>
    <t xml:space="preserve">Les canots </t>
  </si>
  <si>
    <t>Des rêves devenus réalité</t>
  </si>
  <si>
    <t>Pionnières et pionniers du Canada</t>
  </si>
  <si>
    <t>Des musulmans du Canada</t>
  </si>
  <si>
    <t>L’histoire des Noirs de la Nouvelle-Écosse</t>
  </si>
  <si>
    <t>Une visite guidée d’un quartier chinois</t>
  </si>
  <si>
    <t>9780134632766</t>
  </si>
  <si>
    <t>9780135437216</t>
  </si>
  <si>
    <t>Une licence d’utilisation d’une année, Teacher licence (1 per teacher, 1 year access)</t>
  </si>
  <si>
    <t>9780137995448</t>
  </si>
  <si>
    <t>Identifier les besoins en lecture guide d’enseignement</t>
  </si>
  <si>
    <t xml:space="preserve">La trousse IBL comprend les composantes suivantes :
•	15 livrets de lecture en 4 copies chacun
•	2 cartes de textes laminées recto/verso en 4 copies chacun
•	Total de 60 livrets de lecture et 8 cartes laminées
•	1 guide d’enseignement
•	Le livre Soutenir les lecteurs en langue seconde (déjà paru), par Renée Bourgoin
•	Accès à des fichiers numériques (guide d’enseignement, fiches) </t>
  </si>
  <si>
    <t>T</t>
  </si>
  <si>
    <t>W</t>
  </si>
  <si>
    <t>X</t>
  </si>
  <si>
    <t>Une licence d’utilisation de cinq années, Teacher license (1 per teacher, 3 year access)</t>
  </si>
  <si>
    <t>9780138207496</t>
  </si>
  <si>
    <t>Etablir des liens: enjeux géographiques du Canada, 3e, Teacher eGuide
(3 year access that includes 3 teacher access codes)</t>
  </si>
  <si>
    <t>9780138207755</t>
  </si>
  <si>
    <r>
      <t xml:space="preserve">Trousse-classe (Available while quantities last)
</t>
    </r>
    <r>
      <rPr>
        <sz val="9"/>
        <rFont val="Plus Jakarta Sans"/>
      </rPr>
      <t>Chaque trousse-classe comprend 60 livrets (10 titres, 6 copies chacun) et le Guide d'enseignement.</t>
    </r>
  </si>
  <si>
    <r>
      <t xml:space="preserve">Library Packs (Available while quantities last)
</t>
    </r>
    <r>
      <rPr>
        <sz val="9"/>
        <rFont val="Plus Jakarta Sans"/>
      </rPr>
      <t>Each library pack includes 10 books (10 titles, 1 copy each).</t>
    </r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</si>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</sst>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0"/>
    <numFmt numFmtId="165" formatCode="_-&quot;$&quot;* #,##0.00_-;\-&quot;$&quot;* #,##0.00_-;_-&quot;$&quot;* &quot;-&quot;??_-;_-@"/>
    <numFmt numFmtId="166" formatCode="_(&quot;$&quot;* #,##0.00_);_(&quot;$&quot;* \(#,##0.00\);_(&quot;$&quot;* &quot;&quot;??_);_(@_)"/>
    <numFmt numFmtId="167" formatCode="_(&quot;$&quot;* #,##0.00_);_(&quot;$&quot;* \(#,##0.00\);_(&quot;$&quot;* &quot;-&quot;??_);_(@_)"/>
    <numFmt numFmtId="168" formatCode="&quot;$&quot;#,##0.0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name val="Verdana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b/>
      <sz val="24"/>
      <name val="Plus Jakarta Sans"/>
    </font>
    <font>
      <b/>
      <sz val="18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sz val="11"/>
      <color theme="1"/>
      <name val="Plus Jakarta Sans"/>
    </font>
    <font>
      <b/>
      <sz val="11"/>
      <name val="Plus Jakarta Sans"/>
    </font>
    <font>
      <b/>
      <sz val="12"/>
      <color rgb="FF000000"/>
      <name val="Plus Jakarta Sans"/>
    </font>
    <font>
      <u/>
      <sz val="11"/>
      <color theme="10"/>
      <name val="Plus Jakarta Sans"/>
    </font>
    <font>
      <sz val="11"/>
      <color rgb="FF000000"/>
      <name val="Plus Jakarta Sans"/>
    </font>
    <font>
      <b/>
      <sz val="9"/>
      <color theme="0"/>
      <name val="Plus Jakarta Sans"/>
    </font>
    <font>
      <sz val="10"/>
      <name val="Plus Jakarta Sans"/>
    </font>
    <font>
      <sz val="8"/>
      <color rgb="FF000000"/>
      <name val="Plus Jakarta Sans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rgb="FFC0C0C0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  <fill>
      <patternFill patternType="solid">
        <fgColor rgb="FF0D004D"/>
        <bgColor rgb="FF969696"/>
      </patternFill>
    </fill>
    <fill>
      <patternFill patternType="solid">
        <fgColor rgb="FFC1BFFF"/>
        <bgColor rgb="FFA5A5A5"/>
      </patternFill>
    </fill>
    <fill>
      <patternFill patternType="solid">
        <fgColor rgb="FFC1BFFF"/>
        <bgColor rgb="FF969696"/>
      </patternFill>
    </fill>
    <fill>
      <patternFill patternType="solid">
        <fgColor rgb="FF0D004D"/>
        <bgColor rgb="FF0000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" fillId="0" borderId="0"/>
  </cellStyleXfs>
  <cellXfs count="122">
    <xf numFmtId="0" fontId="0" fillId="0" borderId="0" xfId="0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68" fontId="1" fillId="0" borderId="0" xfId="0" applyNumberFormat="1" applyFont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vertical="center" wrapText="1"/>
    </xf>
    <xf numFmtId="49" fontId="16" fillId="0" borderId="1" xfId="0" applyNumberFormat="1" applyFont="1" applyBorder="1" applyAlignment="1">
      <alignment horizontal="left" vertical="center"/>
    </xf>
    <xf numFmtId="166" fontId="16" fillId="0" borderId="1" xfId="0" applyNumberFormat="1" applyFont="1" applyBorder="1" applyAlignment="1">
      <alignment vertical="center"/>
    </xf>
    <xf numFmtId="167" fontId="16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49" fontId="17" fillId="2" borderId="4" xfId="0" applyNumberFormat="1" applyFont="1" applyFill="1" applyBorder="1" applyAlignment="1">
      <alignment horizontal="center" vertical="center"/>
    </xf>
    <xf numFmtId="1" fontId="16" fillId="0" borderId="5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167" fontId="16" fillId="0" borderId="5" xfId="0" applyNumberFormat="1" applyFont="1" applyBorder="1" applyAlignment="1">
      <alignment horizontal="center" vertical="center" wrapText="1"/>
    </xf>
    <xf numFmtId="167" fontId="16" fillId="0" borderId="5" xfId="0" applyNumberFormat="1" applyFont="1" applyBorder="1" applyAlignment="1">
      <alignment horizontal="center" vertical="center"/>
    </xf>
    <xf numFmtId="167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19" fillId="0" borderId="9" xfId="0" applyNumberFormat="1" applyFont="1" applyBorder="1" applyAlignment="1">
      <alignment vertical="center"/>
    </xf>
    <xf numFmtId="1" fontId="15" fillId="0" borderId="0" xfId="0" applyNumberFormat="1" applyFont="1" applyAlignment="1">
      <alignment horizontal="right"/>
    </xf>
    <xf numFmtId="166" fontId="16" fillId="0" borderId="6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4" fontId="18" fillId="0" borderId="9" xfId="0" applyNumberFormat="1" applyFont="1" applyBorder="1" applyAlignment="1">
      <alignment vertical="center"/>
    </xf>
    <xf numFmtId="1" fontId="16" fillId="0" borderId="0" xfId="0" applyNumberFormat="1" applyFont="1" applyAlignment="1">
      <alignment horizontal="right"/>
    </xf>
    <xf numFmtId="166" fontId="16" fillId="0" borderId="5" xfId="0" applyNumberFormat="1" applyFont="1" applyBorder="1" applyAlignment="1">
      <alignment vertical="center"/>
    </xf>
    <xf numFmtId="49" fontId="15" fillId="5" borderId="1" xfId="0" applyNumberFormat="1" applyFont="1" applyFill="1" applyBorder="1" applyAlignment="1">
      <alignment horizontal="center" vertical="center" wrapText="1"/>
    </xf>
    <xf numFmtId="165" fontId="15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166" fontId="15" fillId="5" borderId="1" xfId="0" applyNumberFormat="1" applyFont="1" applyFill="1" applyBorder="1" applyAlignment="1">
      <alignment horizontal="center" vertical="center"/>
    </xf>
    <xf numFmtId="49" fontId="23" fillId="6" borderId="1" xfId="0" applyNumberFormat="1" applyFont="1" applyFill="1" applyBorder="1" applyAlignment="1">
      <alignment horizontal="center" vertical="center" wrapText="1"/>
    </xf>
    <xf numFmtId="165" fontId="23" fillId="6" borderId="1" xfId="0" applyNumberFormat="1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166" fontId="23" fillId="6" borderId="1" xfId="0" applyNumberFormat="1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right" vertical="center" wrapText="1"/>
    </xf>
    <xf numFmtId="49" fontId="15" fillId="8" borderId="1" xfId="0" applyNumberFormat="1" applyFont="1" applyFill="1" applyBorder="1" applyAlignment="1">
      <alignment horizontal="center" vertical="center" wrapText="1"/>
    </xf>
    <xf numFmtId="165" fontId="15" fillId="8" borderId="1" xfId="0" applyNumberFormat="1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166" fontId="15" fillId="8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horizontal="center" vertical="center"/>
    </xf>
    <xf numFmtId="168" fontId="24" fillId="0" borderId="0" xfId="0" applyNumberFormat="1" applyFont="1" applyAlignment="1">
      <alignment horizontal="center" vertical="center"/>
    </xf>
    <xf numFmtId="0" fontId="25" fillId="0" borderId="0" xfId="2" applyFont="1" applyAlignment="1">
      <alignment horizontal="right" vertical="top" readingOrder="1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5" fillId="5" borderId="2" xfId="0" applyFont="1" applyFill="1" applyBorder="1" applyAlignment="1">
      <alignment vertical="center"/>
    </xf>
    <xf numFmtId="0" fontId="15" fillId="5" borderId="3" xfId="0" applyFont="1" applyFill="1" applyBorder="1" applyAlignment="1">
      <alignment vertical="center"/>
    </xf>
    <xf numFmtId="0" fontId="15" fillId="5" borderId="4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20" fillId="0" borderId="0" xfId="0" applyFont="1" applyAlignment="1">
      <alignment horizontal="center" wrapText="1"/>
    </xf>
    <xf numFmtId="0" fontId="21" fillId="0" borderId="0" xfId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top"/>
    </xf>
    <xf numFmtId="0" fontId="23" fillId="9" borderId="1" xfId="0" applyFont="1" applyFill="1" applyBorder="1" applyAlignment="1">
      <alignment horizontal="left" vertical="center" wrapText="1"/>
    </xf>
    <xf numFmtId="0" fontId="23" fillId="9" borderId="12" xfId="0" applyFont="1" applyFill="1" applyBorder="1" applyAlignment="1">
      <alignment horizontal="left" vertical="center" wrapText="1"/>
    </xf>
    <xf numFmtId="0" fontId="23" fillId="9" borderId="13" xfId="0" applyFont="1" applyFill="1" applyBorder="1" applyAlignment="1">
      <alignment horizontal="left" vertical="center" wrapText="1"/>
    </xf>
    <xf numFmtId="0" fontId="23" fillId="9" borderId="10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 wrapText="1"/>
    </xf>
    <xf numFmtId="0" fontId="15" fillId="7" borderId="3" xfId="0" applyFont="1" applyFill="1" applyBorder="1" applyAlignment="1">
      <alignment horizontal="left" vertical="center" wrapText="1"/>
    </xf>
    <xf numFmtId="0" fontId="15" fillId="7" borderId="4" xfId="0" applyFont="1" applyFill="1" applyBorder="1" applyAlignment="1">
      <alignment horizontal="left" vertical="center" wrapText="1"/>
    </xf>
    <xf numFmtId="0" fontId="15" fillId="7" borderId="3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23" fillId="4" borderId="2" xfId="0" applyFont="1" applyFill="1" applyBorder="1" applyAlignment="1">
      <alignment vertical="center"/>
    </xf>
    <xf numFmtId="0" fontId="23" fillId="4" borderId="3" xfId="0" applyFont="1" applyFill="1" applyBorder="1" applyAlignment="1">
      <alignment vertical="center"/>
    </xf>
    <xf numFmtId="0" fontId="23" fillId="4" borderId="4" xfId="0" applyFont="1" applyFill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7" xfId="0" applyFont="1" applyBorder="1" applyAlignment="1">
      <alignment horizontal="center"/>
    </xf>
    <xf numFmtId="0" fontId="15" fillId="3" borderId="2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49" fontId="16" fillId="0" borderId="2" xfId="0" applyNumberFormat="1" applyFont="1" applyBorder="1" applyAlignment="1">
      <alignment horizontal="left" vertical="center"/>
    </xf>
    <xf numFmtId="49" fontId="16" fillId="0" borderId="3" xfId="0" applyNumberFormat="1" applyFont="1" applyBorder="1" applyAlignment="1">
      <alignment horizontal="left" vertical="center"/>
    </xf>
    <xf numFmtId="49" fontId="16" fillId="0" borderId="4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5" fillId="3" borderId="2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</cellXfs>
  <cellStyles count="3">
    <cellStyle name="Hyperlink" xfId="1" builtinId="8"/>
    <cellStyle name="Normal" xfId="0" builtinId="0"/>
    <cellStyle name="Normal 2" xfId="2" xr:uid="{19F0B3D0-0715-432D-A9CD-62CC9BA02ED1}"/>
  </cellStyles>
  <dxfs count="0"/>
  <tableStyles count="0" defaultTableStyle="TableStyleMedium2" defaultPivotStyle="PivotStyleLight16"/>
  <colors>
    <mruColors>
      <color rgb="FF0D004D"/>
      <color rgb="FFC1BFFF"/>
      <color rgb="FFEDECF6"/>
      <color rgb="FFE6D5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206312</xdr:rowOff>
    </xdr:from>
    <xdr:to>
      <xdr:col>0</xdr:col>
      <xdr:colOff>1343024</xdr:colOff>
      <xdr:row>1</xdr:row>
      <xdr:rowOff>28638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7A96EFD1-29AB-4A7F-B37C-20920EBAF86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06312"/>
          <a:ext cx="1343024" cy="270001"/>
        </a:xfrm>
        <a:prstGeom prst="rect">
          <a:avLst/>
        </a:prstGeom>
        <a:noFill/>
      </xdr:spPr>
    </xdr:pic>
    <xdr:clientData fLocksWithSheet="0"/>
  </xdr:twoCellAnchor>
  <xdr:oneCellAnchor>
    <xdr:from>
      <xdr:col>6</xdr:col>
      <xdr:colOff>127000</xdr:colOff>
      <xdr:row>33</xdr:row>
      <xdr:rowOff>111125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A07D7DC-E898-4108-9D49-9FDF4D574B11}"/>
            </a:ext>
          </a:extLst>
        </xdr:cNvPr>
        <xdr:cNvSpPr txBox="1"/>
      </xdr:nvSpPr>
      <xdr:spPr>
        <a:xfrm>
          <a:off x="7461250" y="51742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129308</xdr:colOff>
      <xdr:row>96</xdr:row>
      <xdr:rowOff>73891</xdr:rowOff>
    </xdr:from>
    <xdr:to>
      <xdr:col>3</xdr:col>
      <xdr:colOff>0</xdr:colOff>
      <xdr:row>101</xdr:row>
      <xdr:rowOff>42486</xdr:rowOff>
    </xdr:to>
    <xdr:sp macro="" textlink="">
      <xdr:nvSpPr>
        <xdr:cNvPr id="13" name="TextBox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5B8344-6CB4-454F-B8B1-FA4C34D664A7}"/>
            </a:ext>
          </a:extLst>
        </xdr:cNvPr>
        <xdr:cNvSpPr txBox="1"/>
      </xdr:nvSpPr>
      <xdr:spPr>
        <a:xfrm>
          <a:off x="129308" y="61084691"/>
          <a:ext cx="2988541" cy="111159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5</xdr:col>
      <xdr:colOff>30480</xdr:colOff>
      <xdr:row>83</xdr:row>
      <xdr:rowOff>845820</xdr:rowOff>
    </xdr:from>
    <xdr:to>
      <xdr:col>5</xdr:col>
      <xdr:colOff>1303020</xdr:colOff>
      <xdr:row>83</xdr:row>
      <xdr:rowOff>1325880</xdr:rowOff>
    </xdr:to>
    <xdr:sp macro="" textlink="">
      <xdr:nvSpPr>
        <xdr:cNvPr id="14" name="Shape 6">
          <a:extLst>
            <a:ext uri="{FF2B5EF4-FFF2-40B4-BE49-F238E27FC236}">
              <a16:creationId xmlns:a16="http://schemas.microsoft.com/office/drawing/2014/main" id="{FDD89836-9F63-4021-BD25-29C7595F2975}"/>
            </a:ext>
          </a:extLst>
        </xdr:cNvPr>
        <xdr:cNvSpPr/>
      </xdr:nvSpPr>
      <xdr:spPr>
        <a:xfrm>
          <a:off x="6615430" y="59824620"/>
          <a:ext cx="72009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lIns="91425" tIns="45700" rIns="91425" bIns="45700" anchor="t" anchorCtr="0">
          <a:noAutofit/>
        </a:bodyPr>
        <a:lstStyle/>
        <a:p>
          <a:pPr lvl="0" indent="0" algn="l">
            <a:lnSpc>
              <a:spcPts val="900"/>
            </a:lnSpc>
            <a:spcBef>
              <a:spcPts val="0"/>
            </a:spcBef>
            <a:buSzPct val="25000"/>
            <a:buNone/>
          </a:pPr>
          <a:endParaRPr lang="en-US" sz="800" i="0" u="none" strike="noStrike">
            <a:solidFill>
              <a:srgbClr val="000000"/>
            </a:solidFill>
            <a:latin typeface="Verdana"/>
            <a:ea typeface="Verdana"/>
            <a:cs typeface="Verdana"/>
            <a:sym typeface="Verdana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6"/>
  <sheetViews>
    <sheetView tabSelected="1" topLeftCell="A3" zoomScaleNormal="100" zoomScaleSheetLayoutView="100" workbookViewId="0">
      <selection activeCell="A14" sqref="A14:H14"/>
    </sheetView>
  </sheetViews>
  <sheetFormatPr defaultRowHeight="14.5" x14ac:dyDescent="0.35"/>
  <cols>
    <col min="1" max="1" width="42.08984375" customWidth="1"/>
    <col min="2" max="2" width="15.36328125" customWidth="1"/>
    <col min="3" max="3" width="5.26953125" customWidth="1"/>
    <col min="4" max="4" width="10.36328125" customWidth="1"/>
    <col min="5" max="5" width="18.08984375" customWidth="1"/>
    <col min="6" max="6" width="13.36328125" customWidth="1"/>
    <col min="7" max="7" width="9.6328125" customWidth="1"/>
    <col min="8" max="8" width="13.81640625" customWidth="1"/>
  </cols>
  <sheetData>
    <row r="1" spans="1:8" s="4" customFormat="1" ht="35.25" customHeight="1" x14ac:dyDescent="0.35">
      <c r="A1" s="106"/>
      <c r="B1" s="106"/>
      <c r="C1" s="106"/>
      <c r="D1" s="106"/>
      <c r="E1" s="106"/>
      <c r="F1" s="106"/>
      <c r="G1" s="106"/>
      <c r="H1" s="106"/>
    </row>
    <row r="2" spans="1:8" s="4" customFormat="1" ht="29.15" customHeight="1" x14ac:dyDescent="0.35">
      <c r="A2" s="115" t="s">
        <v>0</v>
      </c>
      <c r="B2" s="115"/>
      <c r="C2" s="115"/>
      <c r="D2" s="115"/>
      <c r="E2" s="115"/>
      <c r="F2" s="115"/>
      <c r="G2" s="115"/>
      <c r="H2" s="115"/>
    </row>
    <row r="3" spans="1:8" s="5" customFormat="1" ht="22.65" customHeight="1" x14ac:dyDescent="0.35">
      <c r="A3" s="116" t="s">
        <v>185</v>
      </c>
      <c r="B3" s="116"/>
      <c r="C3" s="116"/>
      <c r="D3" s="116"/>
      <c r="E3" s="116"/>
      <c r="F3" s="116"/>
      <c r="G3" s="116"/>
      <c r="H3" s="116"/>
    </row>
    <row r="4" spans="1:8" s="6" customFormat="1" ht="18" customHeight="1" x14ac:dyDescent="0.6">
      <c r="A4" s="117" t="s">
        <v>114</v>
      </c>
      <c r="B4" s="117"/>
      <c r="C4" s="117"/>
      <c r="D4" s="117"/>
      <c r="E4" s="117"/>
      <c r="F4" s="117"/>
      <c r="G4" s="117"/>
      <c r="H4" s="117"/>
    </row>
    <row r="5" spans="1:8" s="6" customFormat="1" ht="3.5" customHeight="1" x14ac:dyDescent="0.2">
      <c r="A5" s="107"/>
      <c r="B5" s="107"/>
      <c r="C5" s="107"/>
      <c r="D5" s="107"/>
      <c r="E5" s="107"/>
      <c r="F5" s="107"/>
      <c r="G5" s="107"/>
      <c r="H5" s="107"/>
    </row>
    <row r="6" spans="1:8" s="7" customFormat="1" ht="19" customHeight="1" x14ac:dyDescent="0.35">
      <c r="A6" s="118" t="s">
        <v>1</v>
      </c>
      <c r="B6" s="118"/>
      <c r="C6" s="118"/>
      <c r="D6" s="118"/>
      <c r="E6" s="118"/>
      <c r="F6" s="118"/>
      <c r="G6" s="118"/>
      <c r="H6" s="118"/>
    </row>
    <row r="7" spans="1:8" s="7" customFormat="1" ht="19" customHeight="1" x14ac:dyDescent="0.35">
      <c r="A7" s="119" t="s">
        <v>2</v>
      </c>
      <c r="B7" s="120"/>
      <c r="C7" s="121"/>
      <c r="D7" s="108" t="s">
        <v>3</v>
      </c>
      <c r="E7" s="109"/>
      <c r="F7" s="109"/>
      <c r="G7" s="109"/>
      <c r="H7" s="110"/>
    </row>
    <row r="8" spans="1:8" s="7" customFormat="1" ht="19" customHeight="1" x14ac:dyDescent="0.35">
      <c r="A8" s="114" t="s">
        <v>4</v>
      </c>
      <c r="B8" s="114"/>
      <c r="C8" s="114"/>
      <c r="D8" s="111" t="s">
        <v>5</v>
      </c>
      <c r="E8" s="112"/>
      <c r="F8" s="112"/>
      <c r="G8" s="112"/>
      <c r="H8" s="113"/>
    </row>
    <row r="9" spans="1:8" s="7" customFormat="1" ht="19" customHeight="1" x14ac:dyDescent="0.35">
      <c r="A9" s="114" t="s">
        <v>6</v>
      </c>
      <c r="B9" s="114"/>
      <c r="C9" s="114"/>
      <c r="D9" s="111" t="s">
        <v>6</v>
      </c>
      <c r="E9" s="112"/>
      <c r="F9" s="112"/>
      <c r="G9" s="112"/>
      <c r="H9" s="113"/>
    </row>
    <row r="10" spans="1:8" s="7" customFormat="1" ht="19" customHeight="1" x14ac:dyDescent="0.35">
      <c r="A10" s="114" t="s">
        <v>7</v>
      </c>
      <c r="B10" s="114"/>
      <c r="C10" s="114"/>
      <c r="D10" s="111" t="s">
        <v>7</v>
      </c>
      <c r="E10" s="112"/>
      <c r="F10" s="112"/>
      <c r="G10" s="112"/>
      <c r="H10" s="113"/>
    </row>
    <row r="11" spans="1:8" s="7" customFormat="1" ht="19" customHeight="1" x14ac:dyDescent="0.35">
      <c r="A11" s="114" t="s">
        <v>8</v>
      </c>
      <c r="B11" s="114"/>
      <c r="C11" s="114"/>
      <c r="D11" s="111" t="s">
        <v>8</v>
      </c>
      <c r="E11" s="112"/>
      <c r="F11" s="112"/>
      <c r="G11" s="112"/>
      <c r="H11" s="113"/>
    </row>
    <row r="12" spans="1:8" s="7" customFormat="1" ht="19" customHeight="1" x14ac:dyDescent="0.35">
      <c r="A12" s="114" t="s">
        <v>9</v>
      </c>
      <c r="B12" s="114"/>
      <c r="C12" s="114"/>
      <c r="D12" s="111" t="s">
        <v>9</v>
      </c>
      <c r="E12" s="112"/>
      <c r="F12" s="112"/>
      <c r="G12" s="112"/>
      <c r="H12" s="113"/>
    </row>
    <row r="13" spans="1:8" s="7" customFormat="1" ht="19" customHeight="1" x14ac:dyDescent="0.35">
      <c r="A13" s="114" t="s">
        <v>10</v>
      </c>
      <c r="B13" s="114"/>
      <c r="C13" s="114"/>
      <c r="D13" s="111" t="s">
        <v>11</v>
      </c>
      <c r="E13" s="112"/>
      <c r="F13" s="112"/>
      <c r="G13" s="112"/>
      <c r="H13" s="113"/>
    </row>
    <row r="14" spans="1:8" s="7" customFormat="1" ht="23.25" customHeight="1" x14ac:dyDescent="0.35">
      <c r="A14" s="100" t="s">
        <v>123</v>
      </c>
      <c r="B14" s="101"/>
      <c r="C14" s="101"/>
      <c r="D14" s="101"/>
      <c r="E14" s="101"/>
      <c r="F14" s="101"/>
      <c r="G14" s="101"/>
      <c r="H14" s="102"/>
    </row>
    <row r="15" spans="1:8" s="7" customFormat="1" ht="12.5" customHeight="1" x14ac:dyDescent="0.35">
      <c r="A15" s="74" t="s">
        <v>124</v>
      </c>
      <c r="B15" s="75"/>
      <c r="C15" s="75"/>
      <c r="D15" s="76"/>
      <c r="E15" s="52" t="s">
        <v>13</v>
      </c>
      <c r="F15" s="53" t="s">
        <v>14</v>
      </c>
      <c r="G15" s="54" t="s">
        <v>15</v>
      </c>
      <c r="H15" s="55" t="s">
        <v>16</v>
      </c>
    </row>
    <row r="16" spans="1:8" s="7" customFormat="1" ht="128" customHeight="1" x14ac:dyDescent="0.35">
      <c r="A16" s="103" t="s">
        <v>175</v>
      </c>
      <c r="B16" s="104"/>
      <c r="C16" s="104"/>
      <c r="D16" s="105"/>
      <c r="E16" s="17" t="s">
        <v>125</v>
      </c>
      <c r="F16" s="18">
        <v>986.75</v>
      </c>
      <c r="G16" s="19"/>
      <c r="H16" s="20">
        <f>F16*G16</f>
        <v>0</v>
      </c>
    </row>
    <row r="17" spans="1:23" s="7" customFormat="1" ht="17.5" x14ac:dyDescent="0.35">
      <c r="A17" s="103" t="s">
        <v>174</v>
      </c>
      <c r="B17" s="104"/>
      <c r="C17" s="104"/>
      <c r="D17" s="105"/>
      <c r="E17" s="17" t="s">
        <v>173</v>
      </c>
      <c r="F17" s="21">
        <v>81</v>
      </c>
      <c r="G17" s="19"/>
      <c r="H17" s="20">
        <f>F17*G17</f>
        <v>0</v>
      </c>
    </row>
    <row r="18" spans="1:23" s="7" customFormat="1" ht="23.25" customHeight="1" x14ac:dyDescent="0.25">
      <c r="A18" s="100" t="s">
        <v>23</v>
      </c>
      <c r="B18" s="101"/>
      <c r="C18" s="101"/>
      <c r="D18" s="102"/>
      <c r="E18" s="56" t="s">
        <v>13</v>
      </c>
      <c r="F18" s="57" t="s">
        <v>14</v>
      </c>
      <c r="G18" s="58" t="s">
        <v>15</v>
      </c>
      <c r="H18" s="59" t="s">
        <v>16</v>
      </c>
      <c r="I18" s="9"/>
      <c r="J18" s="10"/>
    </row>
    <row r="19" spans="1:23" s="7" customFormat="1" ht="32.25" customHeight="1" x14ac:dyDescent="0.35">
      <c r="A19" s="95" t="s">
        <v>183</v>
      </c>
      <c r="B19" s="96"/>
      <c r="C19" s="96"/>
      <c r="D19" s="96"/>
      <c r="E19" s="96"/>
      <c r="F19" s="96"/>
      <c r="G19" s="96"/>
      <c r="H19" s="96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s="7" customFormat="1" ht="18.899999999999999" customHeight="1" x14ac:dyDescent="0.25">
      <c r="A20" s="71" t="s">
        <v>24</v>
      </c>
      <c r="B20" s="72"/>
      <c r="C20" s="72"/>
      <c r="D20" s="77"/>
      <c r="E20" s="22" t="s">
        <v>25</v>
      </c>
      <c r="F20" s="23">
        <v>925.25</v>
      </c>
      <c r="G20" s="24"/>
      <c r="H20" s="20">
        <f>F20*G20</f>
        <v>0</v>
      </c>
      <c r="I20" s="9"/>
      <c r="J20" s="12"/>
    </row>
    <row r="21" spans="1:23" s="7" customFormat="1" ht="18.899999999999999" customHeight="1" x14ac:dyDescent="0.25">
      <c r="A21" s="71" t="s">
        <v>26</v>
      </c>
      <c r="B21" s="72"/>
      <c r="C21" s="72"/>
      <c r="D21" s="77"/>
      <c r="E21" s="22" t="s">
        <v>27</v>
      </c>
      <c r="F21" s="23">
        <v>925.25</v>
      </c>
      <c r="G21" s="24"/>
      <c r="H21" s="20">
        <f>F21*G21</f>
        <v>0</v>
      </c>
      <c r="I21" s="9"/>
      <c r="J21" s="12"/>
    </row>
    <row r="22" spans="1:23" s="7" customFormat="1" ht="30.75" customHeight="1" x14ac:dyDescent="0.25">
      <c r="A22" s="95" t="s">
        <v>184</v>
      </c>
      <c r="B22" s="96"/>
      <c r="C22" s="96"/>
      <c r="D22" s="96"/>
      <c r="E22" s="96"/>
      <c r="F22" s="96"/>
      <c r="G22" s="96"/>
      <c r="H22" s="97"/>
      <c r="I22" s="9"/>
      <c r="J22" s="12"/>
    </row>
    <row r="23" spans="1:23" s="7" customFormat="1" ht="18.899999999999999" customHeight="1" x14ac:dyDescent="0.25">
      <c r="A23" s="71" t="s">
        <v>28</v>
      </c>
      <c r="B23" s="72"/>
      <c r="C23" s="72"/>
      <c r="D23" s="77"/>
      <c r="E23" s="22" t="s">
        <v>29</v>
      </c>
      <c r="F23" s="23">
        <v>146</v>
      </c>
      <c r="G23" s="24"/>
      <c r="H23" s="20">
        <f>F23*G23</f>
        <v>0</v>
      </c>
      <c r="I23" s="9"/>
      <c r="J23" s="12"/>
    </row>
    <row r="24" spans="1:23" s="7" customFormat="1" ht="18.899999999999999" customHeight="1" x14ac:dyDescent="0.25">
      <c r="A24" s="95" t="s">
        <v>30</v>
      </c>
      <c r="B24" s="96"/>
      <c r="C24" s="96"/>
      <c r="D24" s="96"/>
      <c r="E24" s="96"/>
      <c r="F24" s="96"/>
      <c r="G24" s="96"/>
      <c r="H24" s="97"/>
      <c r="I24" s="9"/>
      <c r="J24" s="12"/>
    </row>
    <row r="25" spans="1:23" s="7" customFormat="1" ht="18.899999999999999" customHeight="1" x14ac:dyDescent="0.25">
      <c r="A25" s="71" t="s">
        <v>31</v>
      </c>
      <c r="B25" s="72"/>
      <c r="C25" s="72"/>
      <c r="D25" s="77"/>
      <c r="E25" s="22" t="s">
        <v>32</v>
      </c>
      <c r="F25" s="23">
        <v>100.5</v>
      </c>
      <c r="G25" s="24"/>
      <c r="H25" s="20">
        <f t="shared" ref="H25:H27" si="0">F25*G25</f>
        <v>0</v>
      </c>
      <c r="I25" s="9"/>
      <c r="J25" s="12"/>
    </row>
    <row r="26" spans="1:23" s="7" customFormat="1" ht="18.899999999999999" customHeight="1" x14ac:dyDescent="0.25">
      <c r="A26" s="71" t="s">
        <v>33</v>
      </c>
      <c r="B26" s="72"/>
      <c r="C26" s="72"/>
      <c r="D26" s="77"/>
      <c r="E26" s="22" t="s">
        <v>34</v>
      </c>
      <c r="F26" s="23">
        <v>100.5</v>
      </c>
      <c r="G26" s="24"/>
      <c r="H26" s="20">
        <f t="shared" si="0"/>
        <v>0</v>
      </c>
      <c r="I26" s="9"/>
      <c r="J26" s="12"/>
    </row>
    <row r="27" spans="1:23" s="7" customFormat="1" ht="18.899999999999999" customHeight="1" x14ac:dyDescent="0.25">
      <c r="A27" s="71" t="s">
        <v>35</v>
      </c>
      <c r="B27" s="72"/>
      <c r="C27" s="72"/>
      <c r="D27" s="77"/>
      <c r="E27" s="22" t="s">
        <v>36</v>
      </c>
      <c r="F27" s="23">
        <v>100.5</v>
      </c>
      <c r="G27" s="24"/>
      <c r="H27" s="20">
        <f t="shared" si="0"/>
        <v>0</v>
      </c>
      <c r="I27" s="9"/>
      <c r="J27" s="12"/>
    </row>
    <row r="28" spans="1:23" s="7" customFormat="1" ht="19.5" customHeight="1" x14ac:dyDescent="0.25">
      <c r="A28" s="95" t="s">
        <v>120</v>
      </c>
      <c r="B28" s="96"/>
      <c r="C28" s="97"/>
      <c r="D28" s="61" t="s">
        <v>12</v>
      </c>
      <c r="E28" s="60"/>
      <c r="F28" s="98"/>
      <c r="G28" s="98"/>
      <c r="H28" s="99"/>
      <c r="I28" s="9"/>
      <c r="J28" s="12"/>
    </row>
    <row r="29" spans="1:23" s="7" customFormat="1" ht="18.899999999999999" customHeight="1" x14ac:dyDescent="0.25">
      <c r="A29" s="92" t="s">
        <v>37</v>
      </c>
      <c r="B29" s="93"/>
      <c r="C29" s="94"/>
      <c r="D29" s="25" t="s">
        <v>18</v>
      </c>
      <c r="E29" s="26" t="s">
        <v>38</v>
      </c>
      <c r="F29" s="23">
        <v>14.75</v>
      </c>
      <c r="G29" s="24"/>
      <c r="H29" s="20">
        <f>F29*G29</f>
        <v>0</v>
      </c>
      <c r="I29" s="9"/>
      <c r="J29" s="12"/>
    </row>
    <row r="30" spans="1:23" s="7" customFormat="1" ht="18.899999999999999" customHeight="1" x14ac:dyDescent="0.25">
      <c r="A30" s="92" t="s">
        <v>39</v>
      </c>
      <c r="B30" s="93"/>
      <c r="C30" s="94"/>
      <c r="D30" s="25" t="s">
        <v>18</v>
      </c>
      <c r="E30" s="26" t="s">
        <v>40</v>
      </c>
      <c r="F30" s="23">
        <v>14.75</v>
      </c>
      <c r="G30" s="24"/>
      <c r="H30" s="20">
        <f>F30*G30</f>
        <v>0</v>
      </c>
      <c r="I30" s="9"/>
      <c r="J30" s="12"/>
    </row>
    <row r="31" spans="1:23" s="7" customFormat="1" ht="18.899999999999999" customHeight="1" x14ac:dyDescent="0.25">
      <c r="A31" s="92" t="s">
        <v>41</v>
      </c>
      <c r="B31" s="93"/>
      <c r="C31" s="94"/>
      <c r="D31" s="25" t="s">
        <v>18</v>
      </c>
      <c r="E31" s="26" t="s">
        <v>42</v>
      </c>
      <c r="F31" s="23">
        <v>14.75</v>
      </c>
      <c r="G31" s="24"/>
      <c r="H31" s="20">
        <f>F31*G31</f>
        <v>0</v>
      </c>
      <c r="I31" s="9"/>
      <c r="J31" s="12"/>
    </row>
    <row r="32" spans="1:23" s="7" customFormat="1" ht="18.899999999999999" customHeight="1" x14ac:dyDescent="0.25">
      <c r="A32" s="92" t="s">
        <v>43</v>
      </c>
      <c r="B32" s="93"/>
      <c r="C32" s="94"/>
      <c r="D32" s="25" t="s">
        <v>17</v>
      </c>
      <c r="E32" s="26" t="s">
        <v>44</v>
      </c>
      <c r="F32" s="23">
        <v>14.75</v>
      </c>
      <c r="G32" s="24"/>
      <c r="H32" s="20">
        <f>F32*G32</f>
        <v>0</v>
      </c>
      <c r="I32" s="9"/>
      <c r="J32" s="12"/>
    </row>
    <row r="33" spans="1:10" s="7" customFormat="1" ht="18.899999999999999" customHeight="1" x14ac:dyDescent="0.25">
      <c r="A33" s="92" t="s">
        <v>45</v>
      </c>
      <c r="B33" s="93"/>
      <c r="C33" s="94"/>
      <c r="D33" s="25" t="s">
        <v>17</v>
      </c>
      <c r="E33" s="26" t="s">
        <v>46</v>
      </c>
      <c r="F33" s="23">
        <v>14.75</v>
      </c>
      <c r="G33" s="24"/>
      <c r="H33" s="20">
        <f>F33*G33</f>
        <v>0</v>
      </c>
      <c r="I33" s="9"/>
      <c r="J33" s="12"/>
    </row>
    <row r="34" spans="1:10" s="7" customFormat="1" ht="18.899999999999999" customHeight="1" x14ac:dyDescent="0.25">
      <c r="A34" s="92" t="s">
        <v>47</v>
      </c>
      <c r="B34" s="93"/>
      <c r="C34" s="94"/>
      <c r="D34" s="25" t="s">
        <v>17</v>
      </c>
      <c r="E34" s="26" t="s">
        <v>48</v>
      </c>
      <c r="F34" s="23">
        <v>14.75</v>
      </c>
      <c r="G34" s="24"/>
      <c r="H34" s="20">
        <f t="shared" ref="H34:H36" si="1">F34*G34</f>
        <v>0</v>
      </c>
      <c r="I34" s="9"/>
      <c r="J34" s="12"/>
    </row>
    <row r="35" spans="1:10" s="7" customFormat="1" ht="18.899999999999999" customHeight="1" x14ac:dyDescent="0.25">
      <c r="A35" s="92" t="s">
        <v>49</v>
      </c>
      <c r="B35" s="93"/>
      <c r="C35" s="94"/>
      <c r="D35" s="25" t="s">
        <v>19</v>
      </c>
      <c r="E35" s="26" t="s">
        <v>50</v>
      </c>
      <c r="F35" s="23">
        <v>14.75</v>
      </c>
      <c r="G35" s="24"/>
      <c r="H35" s="20">
        <f>F35*G35</f>
        <v>0</v>
      </c>
      <c r="I35" s="9"/>
      <c r="J35" s="12"/>
    </row>
    <row r="36" spans="1:10" s="7" customFormat="1" ht="18.899999999999999" customHeight="1" x14ac:dyDescent="0.25">
      <c r="A36" s="92" t="s">
        <v>51</v>
      </c>
      <c r="B36" s="93"/>
      <c r="C36" s="94"/>
      <c r="D36" s="25" t="s">
        <v>19</v>
      </c>
      <c r="E36" s="26" t="s">
        <v>52</v>
      </c>
      <c r="F36" s="23">
        <v>14.75</v>
      </c>
      <c r="G36" s="24"/>
      <c r="H36" s="20">
        <f t="shared" si="1"/>
        <v>0</v>
      </c>
      <c r="I36" s="9"/>
      <c r="J36" s="12"/>
    </row>
    <row r="37" spans="1:10" s="7" customFormat="1" ht="18.899999999999999" customHeight="1" x14ac:dyDescent="0.25">
      <c r="A37" s="92" t="s">
        <v>53</v>
      </c>
      <c r="B37" s="93"/>
      <c r="C37" s="94"/>
      <c r="D37" s="25" t="s">
        <v>19</v>
      </c>
      <c r="E37" s="26" t="s">
        <v>54</v>
      </c>
      <c r="F37" s="23">
        <v>14.75</v>
      </c>
      <c r="G37" s="24"/>
      <c r="H37" s="20">
        <f>F37*G37</f>
        <v>0</v>
      </c>
      <c r="I37" s="9"/>
      <c r="J37" s="12"/>
    </row>
    <row r="38" spans="1:10" s="7" customFormat="1" ht="18.899999999999999" customHeight="1" x14ac:dyDescent="0.25">
      <c r="A38" s="92" t="s">
        <v>55</v>
      </c>
      <c r="B38" s="93"/>
      <c r="C38" s="94"/>
      <c r="D38" s="25" t="s">
        <v>19</v>
      </c>
      <c r="E38" s="26" t="s">
        <v>56</v>
      </c>
      <c r="F38" s="23">
        <v>14.75</v>
      </c>
      <c r="G38" s="24"/>
      <c r="H38" s="20">
        <f>F38*G38</f>
        <v>0</v>
      </c>
      <c r="I38" s="9"/>
      <c r="J38" s="12"/>
    </row>
    <row r="39" spans="1:10" s="7" customFormat="1" ht="19.5" customHeight="1" x14ac:dyDescent="0.25">
      <c r="A39" s="95" t="s">
        <v>121</v>
      </c>
      <c r="B39" s="96"/>
      <c r="C39" s="97"/>
      <c r="D39" s="61" t="s">
        <v>12</v>
      </c>
      <c r="E39" s="60"/>
      <c r="F39" s="60"/>
      <c r="G39" s="60"/>
      <c r="H39" s="62"/>
      <c r="I39" s="9"/>
      <c r="J39" s="12"/>
    </row>
    <row r="40" spans="1:10" s="7" customFormat="1" ht="18.899999999999999" customHeight="1" x14ac:dyDescent="0.25">
      <c r="A40" s="92" t="s">
        <v>57</v>
      </c>
      <c r="B40" s="93"/>
      <c r="C40" s="94"/>
      <c r="D40" s="27" t="s">
        <v>20</v>
      </c>
      <c r="E40" s="28" t="s">
        <v>58</v>
      </c>
      <c r="F40" s="23">
        <v>14.75</v>
      </c>
      <c r="G40" s="24"/>
      <c r="H40" s="20">
        <f>F40*G40</f>
        <v>0</v>
      </c>
      <c r="I40" s="9"/>
      <c r="J40" s="12"/>
    </row>
    <row r="41" spans="1:10" s="7" customFormat="1" ht="18.899999999999999" customHeight="1" x14ac:dyDescent="0.25">
      <c r="A41" s="92" t="s">
        <v>59</v>
      </c>
      <c r="B41" s="93"/>
      <c r="C41" s="94"/>
      <c r="D41" s="27" t="s">
        <v>20</v>
      </c>
      <c r="E41" s="28" t="s">
        <v>60</v>
      </c>
      <c r="F41" s="23">
        <v>14.75</v>
      </c>
      <c r="G41" s="24"/>
      <c r="H41" s="20">
        <f>F41*G41</f>
        <v>0</v>
      </c>
      <c r="I41" s="9"/>
      <c r="J41" s="12"/>
    </row>
    <row r="42" spans="1:10" s="7" customFormat="1" ht="18.899999999999999" customHeight="1" x14ac:dyDescent="0.25">
      <c r="A42" s="92" t="s">
        <v>61</v>
      </c>
      <c r="B42" s="93"/>
      <c r="C42" s="94"/>
      <c r="D42" s="27" t="s">
        <v>20</v>
      </c>
      <c r="E42" s="28" t="s">
        <v>62</v>
      </c>
      <c r="F42" s="23">
        <v>14.75</v>
      </c>
      <c r="G42" s="24"/>
      <c r="H42" s="20">
        <f t="shared" ref="H42:H46" si="2">F42*G42</f>
        <v>0</v>
      </c>
      <c r="I42" s="9"/>
      <c r="J42" s="12"/>
    </row>
    <row r="43" spans="1:10" s="7" customFormat="1" ht="18.899999999999999" customHeight="1" x14ac:dyDescent="0.25">
      <c r="A43" s="92" t="s">
        <v>63</v>
      </c>
      <c r="B43" s="93"/>
      <c r="C43" s="94"/>
      <c r="D43" s="27" t="s">
        <v>20</v>
      </c>
      <c r="E43" s="28" t="s">
        <v>64</v>
      </c>
      <c r="F43" s="23">
        <v>14.75</v>
      </c>
      <c r="G43" s="24"/>
      <c r="H43" s="20">
        <f>F43*G43</f>
        <v>0</v>
      </c>
      <c r="I43" s="9"/>
      <c r="J43" s="12"/>
    </row>
    <row r="44" spans="1:10" s="7" customFormat="1" ht="18.899999999999999" customHeight="1" x14ac:dyDescent="0.25">
      <c r="A44" s="92" t="s">
        <v>65</v>
      </c>
      <c r="B44" s="93"/>
      <c r="C44" s="94"/>
      <c r="D44" s="27" t="s">
        <v>66</v>
      </c>
      <c r="E44" s="28" t="s">
        <v>67</v>
      </c>
      <c r="F44" s="23">
        <v>14.75</v>
      </c>
      <c r="G44" s="24"/>
      <c r="H44" s="20">
        <f t="shared" si="2"/>
        <v>0</v>
      </c>
      <c r="I44" s="9"/>
      <c r="J44" s="12"/>
    </row>
    <row r="45" spans="1:10" s="7" customFormat="1" ht="18.899999999999999" customHeight="1" x14ac:dyDescent="0.25">
      <c r="A45" s="92" t="s">
        <v>68</v>
      </c>
      <c r="B45" s="93"/>
      <c r="C45" s="94"/>
      <c r="D45" s="27" t="s">
        <v>66</v>
      </c>
      <c r="E45" s="28" t="s">
        <v>69</v>
      </c>
      <c r="F45" s="23">
        <v>14.75</v>
      </c>
      <c r="G45" s="24"/>
      <c r="H45" s="20">
        <f t="shared" si="2"/>
        <v>0</v>
      </c>
      <c r="I45" s="9"/>
      <c r="J45" s="12"/>
    </row>
    <row r="46" spans="1:10" s="7" customFormat="1" ht="18.899999999999999" customHeight="1" x14ac:dyDescent="0.25">
      <c r="A46" s="92" t="s">
        <v>70</v>
      </c>
      <c r="B46" s="93"/>
      <c r="C46" s="94"/>
      <c r="D46" s="27" t="s">
        <v>71</v>
      </c>
      <c r="E46" s="28" t="s">
        <v>72</v>
      </c>
      <c r="F46" s="23">
        <v>14.75</v>
      </c>
      <c r="G46" s="24"/>
      <c r="H46" s="20">
        <f t="shared" si="2"/>
        <v>0</v>
      </c>
      <c r="I46" s="9"/>
      <c r="J46" s="12"/>
    </row>
    <row r="47" spans="1:10" s="7" customFormat="1" ht="18.899999999999999" customHeight="1" x14ac:dyDescent="0.25">
      <c r="A47" s="92" t="s">
        <v>73</v>
      </c>
      <c r="B47" s="93"/>
      <c r="C47" s="94"/>
      <c r="D47" s="27" t="s">
        <v>71</v>
      </c>
      <c r="E47" s="28" t="s">
        <v>74</v>
      </c>
      <c r="F47" s="23">
        <v>14.75</v>
      </c>
      <c r="G47" s="24"/>
      <c r="H47" s="20">
        <f>F47*G47</f>
        <v>0</v>
      </c>
      <c r="I47" s="9"/>
      <c r="J47" s="12"/>
    </row>
    <row r="48" spans="1:10" s="7" customFormat="1" ht="18.899999999999999" customHeight="1" x14ac:dyDescent="0.25">
      <c r="A48" s="92" t="s">
        <v>75</v>
      </c>
      <c r="B48" s="93"/>
      <c r="C48" s="94"/>
      <c r="D48" s="27" t="s">
        <v>76</v>
      </c>
      <c r="E48" s="28" t="s">
        <v>77</v>
      </c>
      <c r="F48" s="23">
        <v>14.75</v>
      </c>
      <c r="G48" s="24"/>
      <c r="H48" s="20">
        <f>F48*G48</f>
        <v>0</v>
      </c>
      <c r="I48" s="9"/>
      <c r="J48" s="12"/>
    </row>
    <row r="49" spans="1:10" s="7" customFormat="1" ht="18.899999999999999" customHeight="1" x14ac:dyDescent="0.25">
      <c r="A49" s="92" t="s">
        <v>78</v>
      </c>
      <c r="B49" s="93"/>
      <c r="C49" s="94"/>
      <c r="D49" s="27" t="s">
        <v>79</v>
      </c>
      <c r="E49" s="28" t="s">
        <v>80</v>
      </c>
      <c r="F49" s="23">
        <v>14.75</v>
      </c>
      <c r="G49" s="24"/>
      <c r="H49" s="20">
        <f>F49*G49</f>
        <v>0</v>
      </c>
      <c r="I49" s="9"/>
      <c r="J49" s="12"/>
    </row>
    <row r="50" spans="1:10" s="7" customFormat="1" ht="22.65" customHeight="1" x14ac:dyDescent="0.25">
      <c r="A50" s="95" t="s">
        <v>122</v>
      </c>
      <c r="B50" s="96"/>
      <c r="C50" s="97"/>
      <c r="D50" s="61" t="s">
        <v>12</v>
      </c>
      <c r="E50" s="63" t="s">
        <v>13</v>
      </c>
      <c r="F50" s="64" t="s">
        <v>14</v>
      </c>
      <c r="G50" s="65" t="s">
        <v>15</v>
      </c>
      <c r="H50" s="66" t="s">
        <v>16</v>
      </c>
      <c r="I50" s="8"/>
      <c r="J50" s="12"/>
    </row>
    <row r="51" spans="1:10" s="7" customFormat="1" ht="18.899999999999999" customHeight="1" x14ac:dyDescent="0.25">
      <c r="A51" s="71" t="s">
        <v>81</v>
      </c>
      <c r="B51" s="72"/>
      <c r="C51" s="77"/>
      <c r="D51" s="25" t="s">
        <v>82</v>
      </c>
      <c r="E51" s="26" t="s">
        <v>83</v>
      </c>
      <c r="F51" s="23">
        <v>14.75</v>
      </c>
      <c r="G51" s="24"/>
      <c r="H51" s="20">
        <f t="shared" ref="H51:H59" si="3">F51*G51</f>
        <v>0</v>
      </c>
      <c r="I51" s="8"/>
      <c r="J51" s="12"/>
    </row>
    <row r="52" spans="1:10" s="7" customFormat="1" ht="18.899999999999999" customHeight="1" x14ac:dyDescent="0.25">
      <c r="A52" s="71" t="s">
        <v>84</v>
      </c>
      <c r="B52" s="72"/>
      <c r="C52" s="77"/>
      <c r="D52" s="25" t="s">
        <v>85</v>
      </c>
      <c r="E52" s="26" t="s">
        <v>86</v>
      </c>
      <c r="F52" s="23">
        <v>14.75</v>
      </c>
      <c r="G52" s="24"/>
      <c r="H52" s="20">
        <f>F52*G52</f>
        <v>0</v>
      </c>
      <c r="I52" s="8"/>
      <c r="J52" s="12"/>
    </row>
    <row r="53" spans="1:10" s="7" customFormat="1" ht="18.899999999999999" customHeight="1" x14ac:dyDescent="0.25">
      <c r="A53" s="71" t="s">
        <v>87</v>
      </c>
      <c r="B53" s="72"/>
      <c r="C53" s="77"/>
      <c r="D53" s="25" t="s">
        <v>85</v>
      </c>
      <c r="E53" s="26" t="s">
        <v>88</v>
      </c>
      <c r="F53" s="23">
        <v>14.75</v>
      </c>
      <c r="G53" s="24"/>
      <c r="H53" s="20">
        <f t="shared" si="3"/>
        <v>0</v>
      </c>
      <c r="I53" s="8"/>
      <c r="J53" s="12"/>
    </row>
    <row r="54" spans="1:10" s="7" customFormat="1" ht="18.899999999999999" customHeight="1" x14ac:dyDescent="0.25">
      <c r="A54" s="92" t="s">
        <v>89</v>
      </c>
      <c r="B54" s="93"/>
      <c r="C54" s="94"/>
      <c r="D54" s="27" t="s">
        <v>85</v>
      </c>
      <c r="E54" s="28" t="s">
        <v>90</v>
      </c>
      <c r="F54" s="23">
        <v>14.75</v>
      </c>
      <c r="G54" s="24"/>
      <c r="H54" s="20">
        <f t="shared" si="3"/>
        <v>0</v>
      </c>
      <c r="I54" s="8"/>
      <c r="J54" s="12"/>
    </row>
    <row r="55" spans="1:10" s="7" customFormat="1" ht="18.899999999999999" customHeight="1" x14ac:dyDescent="0.25">
      <c r="A55" s="71" t="s">
        <v>91</v>
      </c>
      <c r="B55" s="72"/>
      <c r="C55" s="77"/>
      <c r="D55" s="25" t="s">
        <v>92</v>
      </c>
      <c r="E55" s="26" t="s">
        <v>93</v>
      </c>
      <c r="F55" s="23">
        <v>14.75</v>
      </c>
      <c r="G55" s="24"/>
      <c r="H55" s="20">
        <f t="shared" si="3"/>
        <v>0</v>
      </c>
      <c r="I55" s="8"/>
      <c r="J55" s="12"/>
    </row>
    <row r="56" spans="1:10" s="7" customFormat="1" ht="18.899999999999999" customHeight="1" x14ac:dyDescent="0.25">
      <c r="A56" s="71" t="s">
        <v>94</v>
      </c>
      <c r="B56" s="72"/>
      <c r="C56" s="77"/>
      <c r="D56" s="25" t="s">
        <v>92</v>
      </c>
      <c r="E56" s="26" t="s">
        <v>95</v>
      </c>
      <c r="F56" s="23">
        <v>14.75</v>
      </c>
      <c r="G56" s="24"/>
      <c r="H56" s="20">
        <f>F56*G56</f>
        <v>0</v>
      </c>
      <c r="I56" s="8"/>
      <c r="J56" s="12"/>
    </row>
    <row r="57" spans="1:10" s="7" customFormat="1" ht="18.899999999999999" customHeight="1" x14ac:dyDescent="0.25">
      <c r="A57" s="71" t="s">
        <v>96</v>
      </c>
      <c r="B57" s="72"/>
      <c r="C57" s="77"/>
      <c r="D57" s="25" t="s">
        <v>97</v>
      </c>
      <c r="E57" s="26" t="s">
        <v>98</v>
      </c>
      <c r="F57" s="23">
        <v>14.75</v>
      </c>
      <c r="G57" s="24"/>
      <c r="H57" s="20">
        <f>F57*G57</f>
        <v>0</v>
      </c>
      <c r="I57" s="8"/>
      <c r="J57" s="12"/>
    </row>
    <row r="58" spans="1:10" s="7" customFormat="1" ht="18.899999999999999" customHeight="1" x14ac:dyDescent="0.25">
      <c r="A58" s="71" t="s">
        <v>99</v>
      </c>
      <c r="B58" s="72"/>
      <c r="C58" s="77"/>
      <c r="D58" s="25" t="s">
        <v>97</v>
      </c>
      <c r="E58" s="26" t="s">
        <v>100</v>
      </c>
      <c r="F58" s="23">
        <v>14.75</v>
      </c>
      <c r="G58" s="24"/>
      <c r="H58" s="20">
        <f>F58*G58</f>
        <v>0</v>
      </c>
      <c r="I58" s="8"/>
      <c r="J58" s="12"/>
    </row>
    <row r="59" spans="1:10" s="7" customFormat="1" ht="18.899999999999999" customHeight="1" x14ac:dyDescent="0.25">
      <c r="A59" s="71" t="s">
        <v>101</v>
      </c>
      <c r="B59" s="72"/>
      <c r="C59" s="77"/>
      <c r="D59" s="25" t="s">
        <v>97</v>
      </c>
      <c r="E59" s="26" t="s">
        <v>102</v>
      </c>
      <c r="F59" s="23">
        <v>14.75</v>
      </c>
      <c r="G59" s="24"/>
      <c r="H59" s="20">
        <f t="shared" si="3"/>
        <v>0</v>
      </c>
      <c r="I59" s="8"/>
      <c r="J59" s="12"/>
    </row>
    <row r="60" spans="1:10" s="7" customFormat="1" ht="18.899999999999999" customHeight="1" x14ac:dyDescent="0.25">
      <c r="A60" s="71" t="s">
        <v>103</v>
      </c>
      <c r="B60" s="72"/>
      <c r="C60" s="77"/>
      <c r="D60" s="25" t="s">
        <v>21</v>
      </c>
      <c r="E60" s="26" t="s">
        <v>104</v>
      </c>
      <c r="F60" s="23">
        <v>14.75</v>
      </c>
      <c r="G60" s="24"/>
      <c r="H60" s="20">
        <f>F60*G60</f>
        <v>0</v>
      </c>
      <c r="I60" s="8"/>
      <c r="J60" s="12"/>
    </row>
    <row r="61" spans="1:10" s="7" customFormat="1" ht="23.25" customHeight="1" x14ac:dyDescent="0.25">
      <c r="A61" s="74" t="s">
        <v>137</v>
      </c>
      <c r="B61" s="75"/>
      <c r="C61" s="75"/>
      <c r="D61" s="76"/>
      <c r="E61" s="63" t="s">
        <v>13</v>
      </c>
      <c r="F61" s="64" t="s">
        <v>14</v>
      </c>
      <c r="G61" s="65" t="s">
        <v>15</v>
      </c>
      <c r="H61" s="66" t="s">
        <v>16</v>
      </c>
      <c r="I61" s="9"/>
      <c r="J61" s="10"/>
    </row>
    <row r="62" spans="1:10" s="7" customFormat="1" ht="18.899999999999999" customHeight="1" x14ac:dyDescent="0.25">
      <c r="A62" s="71" t="s">
        <v>138</v>
      </c>
      <c r="B62" s="72"/>
      <c r="C62" s="72"/>
      <c r="D62" s="73"/>
      <c r="E62" s="29">
        <v>9780138118341</v>
      </c>
      <c r="F62" s="23">
        <v>279.25</v>
      </c>
      <c r="G62" s="24"/>
      <c r="H62" s="20">
        <f t="shared" ref="H62:H81" si="4">F62*G62</f>
        <v>0</v>
      </c>
      <c r="I62" s="8"/>
      <c r="J62" s="12"/>
    </row>
    <row r="63" spans="1:10" s="7" customFormat="1" ht="19" customHeight="1" x14ac:dyDescent="0.25">
      <c r="A63" s="71" t="s">
        <v>151</v>
      </c>
      <c r="B63" s="72"/>
      <c r="C63" s="77"/>
      <c r="D63" s="30" t="s">
        <v>18</v>
      </c>
      <c r="E63" s="26" t="s">
        <v>139</v>
      </c>
      <c r="F63" s="23">
        <v>14.75</v>
      </c>
      <c r="G63" s="24"/>
      <c r="H63" s="20">
        <f t="shared" si="4"/>
        <v>0</v>
      </c>
      <c r="I63" s="8"/>
      <c r="J63" s="12"/>
    </row>
    <row r="64" spans="1:10" s="7" customFormat="1" ht="18.899999999999999" customHeight="1" x14ac:dyDescent="0.25">
      <c r="A64" s="71" t="s">
        <v>152</v>
      </c>
      <c r="B64" s="72"/>
      <c r="C64" s="77"/>
      <c r="D64" s="30" t="s">
        <v>19</v>
      </c>
      <c r="E64" s="26" t="s">
        <v>50</v>
      </c>
      <c r="F64" s="23">
        <v>14.75</v>
      </c>
      <c r="G64" s="24"/>
      <c r="H64" s="20">
        <f t="shared" si="4"/>
        <v>0</v>
      </c>
      <c r="I64" s="8"/>
      <c r="J64" s="12"/>
    </row>
    <row r="65" spans="1:10" s="7" customFormat="1" ht="18.899999999999999" customHeight="1" x14ac:dyDescent="0.25">
      <c r="A65" s="71" t="s">
        <v>153</v>
      </c>
      <c r="B65" s="72"/>
      <c r="C65" s="77"/>
      <c r="D65" s="30" t="s">
        <v>66</v>
      </c>
      <c r="E65" s="26" t="s">
        <v>69</v>
      </c>
      <c r="F65" s="23">
        <v>14.75</v>
      </c>
      <c r="G65" s="24"/>
      <c r="H65" s="20">
        <f t="shared" si="4"/>
        <v>0</v>
      </c>
      <c r="I65" s="8"/>
      <c r="J65" s="12"/>
    </row>
    <row r="66" spans="1:10" s="7" customFormat="1" ht="19" customHeight="1" x14ac:dyDescent="0.25">
      <c r="A66" s="71" t="s">
        <v>154</v>
      </c>
      <c r="B66" s="72"/>
      <c r="C66" s="77"/>
      <c r="D66" s="30" t="s">
        <v>66</v>
      </c>
      <c r="E66" s="26" t="s">
        <v>140</v>
      </c>
      <c r="F66" s="23">
        <v>14.75</v>
      </c>
      <c r="G66" s="24"/>
      <c r="H66" s="20">
        <f t="shared" si="4"/>
        <v>0</v>
      </c>
      <c r="I66" s="8"/>
      <c r="J66" s="12"/>
    </row>
    <row r="67" spans="1:10" s="7" customFormat="1" ht="18.899999999999999" customHeight="1" x14ac:dyDescent="0.25">
      <c r="A67" s="71" t="s">
        <v>155</v>
      </c>
      <c r="B67" s="72"/>
      <c r="C67" s="77"/>
      <c r="D67" s="30" t="s">
        <v>71</v>
      </c>
      <c r="E67" s="26" t="s">
        <v>72</v>
      </c>
      <c r="F67" s="23">
        <v>14.75</v>
      </c>
      <c r="G67" s="24"/>
      <c r="H67" s="20">
        <f t="shared" si="4"/>
        <v>0</v>
      </c>
      <c r="I67" s="8"/>
      <c r="J67" s="12"/>
    </row>
    <row r="68" spans="1:10" s="7" customFormat="1" ht="18.899999999999999" customHeight="1" x14ac:dyDescent="0.25">
      <c r="A68" s="71" t="s">
        <v>156</v>
      </c>
      <c r="B68" s="72"/>
      <c r="C68" s="77"/>
      <c r="D68" s="30" t="s">
        <v>79</v>
      </c>
      <c r="E68" s="26" t="s">
        <v>80</v>
      </c>
      <c r="F68" s="23">
        <v>14.75</v>
      </c>
      <c r="G68" s="24"/>
      <c r="H68" s="20">
        <f t="shared" si="4"/>
        <v>0</v>
      </c>
      <c r="I68" s="8"/>
      <c r="J68" s="12"/>
    </row>
    <row r="69" spans="1:10" s="7" customFormat="1" ht="18.5" customHeight="1" x14ac:dyDescent="0.25">
      <c r="A69" s="71" t="s">
        <v>157</v>
      </c>
      <c r="B69" s="72"/>
      <c r="C69" s="77"/>
      <c r="D69" s="30" t="s">
        <v>79</v>
      </c>
      <c r="E69" s="26" t="s">
        <v>141</v>
      </c>
      <c r="F69" s="23">
        <v>14.75</v>
      </c>
      <c r="G69" s="24"/>
      <c r="H69" s="20">
        <f t="shared" si="4"/>
        <v>0</v>
      </c>
      <c r="I69" s="8"/>
      <c r="J69" s="12"/>
    </row>
    <row r="70" spans="1:10" s="7" customFormat="1" ht="18" customHeight="1" x14ac:dyDescent="0.25">
      <c r="A70" s="71" t="s">
        <v>158</v>
      </c>
      <c r="B70" s="72"/>
      <c r="C70" s="77"/>
      <c r="D70" s="30" t="s">
        <v>82</v>
      </c>
      <c r="E70" s="31" t="s">
        <v>142</v>
      </c>
      <c r="F70" s="23">
        <v>14.75</v>
      </c>
      <c r="G70" s="24"/>
      <c r="H70" s="20">
        <f t="shared" si="4"/>
        <v>0</v>
      </c>
      <c r="I70" s="8"/>
      <c r="J70" s="12"/>
    </row>
    <row r="71" spans="1:10" s="7" customFormat="1" ht="18.5" customHeight="1" x14ac:dyDescent="0.25">
      <c r="A71" s="71" t="s">
        <v>159</v>
      </c>
      <c r="B71" s="72"/>
      <c r="C71" s="77"/>
      <c r="D71" s="30" t="s">
        <v>82</v>
      </c>
      <c r="E71" s="26" t="s">
        <v>143</v>
      </c>
      <c r="F71" s="23">
        <v>14.75</v>
      </c>
      <c r="G71" s="24"/>
      <c r="H71" s="20">
        <f t="shared" si="4"/>
        <v>0</v>
      </c>
      <c r="I71" s="8"/>
      <c r="J71" s="12"/>
    </row>
    <row r="72" spans="1:10" s="7" customFormat="1" ht="18.5" customHeight="1" x14ac:dyDescent="0.25">
      <c r="A72" s="71" t="s">
        <v>160</v>
      </c>
      <c r="B72" s="72"/>
      <c r="C72" s="77"/>
      <c r="D72" s="30" t="s">
        <v>82</v>
      </c>
      <c r="E72" s="26" t="s">
        <v>144</v>
      </c>
      <c r="F72" s="23">
        <v>14.75</v>
      </c>
      <c r="G72" s="24"/>
      <c r="H72" s="20">
        <f t="shared" si="4"/>
        <v>0</v>
      </c>
      <c r="I72" s="8"/>
      <c r="J72" s="12"/>
    </row>
    <row r="73" spans="1:10" s="7" customFormat="1" ht="19" customHeight="1" x14ac:dyDescent="0.25">
      <c r="A73" s="71" t="s">
        <v>161</v>
      </c>
      <c r="B73" s="72"/>
      <c r="C73" s="77"/>
      <c r="D73" s="30" t="s">
        <v>85</v>
      </c>
      <c r="E73" s="26" t="s">
        <v>145</v>
      </c>
      <c r="F73" s="23">
        <v>14.75</v>
      </c>
      <c r="G73" s="24"/>
      <c r="H73" s="20">
        <f t="shared" si="4"/>
        <v>0</v>
      </c>
      <c r="I73" s="8"/>
      <c r="J73" s="12"/>
    </row>
    <row r="74" spans="1:10" s="7" customFormat="1" ht="18.899999999999999" customHeight="1" x14ac:dyDescent="0.25">
      <c r="A74" s="71" t="s">
        <v>162</v>
      </c>
      <c r="B74" s="72"/>
      <c r="C74" s="77"/>
      <c r="D74" s="30" t="s">
        <v>92</v>
      </c>
      <c r="E74" s="26" t="s">
        <v>95</v>
      </c>
      <c r="F74" s="23">
        <v>14.75</v>
      </c>
      <c r="G74" s="24"/>
      <c r="H74" s="20">
        <f t="shared" si="4"/>
        <v>0</v>
      </c>
      <c r="I74" s="8"/>
      <c r="J74" s="12"/>
    </row>
    <row r="75" spans="1:10" s="7" customFormat="1" ht="18.899999999999999" customHeight="1" x14ac:dyDescent="0.25">
      <c r="A75" s="71" t="s">
        <v>163</v>
      </c>
      <c r="B75" s="72"/>
      <c r="C75" s="77"/>
      <c r="D75" s="30" t="s">
        <v>97</v>
      </c>
      <c r="E75" s="26" t="s">
        <v>102</v>
      </c>
      <c r="F75" s="23">
        <v>14.75</v>
      </c>
      <c r="G75" s="24"/>
      <c r="H75" s="20">
        <f t="shared" si="4"/>
        <v>0</v>
      </c>
      <c r="I75" s="8"/>
      <c r="J75" s="12"/>
    </row>
    <row r="76" spans="1:10" s="7" customFormat="1" ht="18.899999999999999" customHeight="1" x14ac:dyDescent="0.25">
      <c r="A76" s="71" t="s">
        <v>164</v>
      </c>
      <c r="B76" s="72"/>
      <c r="C76" s="77"/>
      <c r="D76" s="30" t="s">
        <v>97</v>
      </c>
      <c r="E76" s="32" t="s">
        <v>98</v>
      </c>
      <c r="F76" s="23">
        <v>14.75</v>
      </c>
      <c r="G76" s="24"/>
      <c r="H76" s="20">
        <f t="shared" si="4"/>
        <v>0</v>
      </c>
      <c r="I76" s="8"/>
      <c r="J76" s="12"/>
    </row>
    <row r="77" spans="1:10" s="7" customFormat="1" ht="18.899999999999999" customHeight="1" x14ac:dyDescent="0.25">
      <c r="A77" s="71" t="s">
        <v>165</v>
      </c>
      <c r="B77" s="72"/>
      <c r="C77" s="77"/>
      <c r="D77" s="30" t="s">
        <v>21</v>
      </c>
      <c r="E77" s="31" t="s">
        <v>146</v>
      </c>
      <c r="F77" s="23">
        <v>14.75</v>
      </c>
      <c r="G77" s="24"/>
      <c r="H77" s="20">
        <f t="shared" si="4"/>
        <v>0</v>
      </c>
      <c r="I77" s="8"/>
      <c r="J77" s="12"/>
    </row>
    <row r="78" spans="1:10" s="7" customFormat="1" ht="18.899999999999999" customHeight="1" x14ac:dyDescent="0.25">
      <c r="A78" s="71" t="s">
        <v>167</v>
      </c>
      <c r="B78" s="72"/>
      <c r="C78" s="77"/>
      <c r="D78" s="30" t="s">
        <v>176</v>
      </c>
      <c r="E78" s="33" t="s">
        <v>148</v>
      </c>
      <c r="F78" s="23">
        <v>14.75</v>
      </c>
      <c r="G78" s="24"/>
      <c r="H78" s="20">
        <f t="shared" ref="H78:H80" si="5">F78*G78</f>
        <v>0</v>
      </c>
      <c r="I78" s="8"/>
      <c r="J78" s="12"/>
    </row>
    <row r="79" spans="1:10" s="7" customFormat="1" ht="18.899999999999999" customHeight="1" x14ac:dyDescent="0.25">
      <c r="A79" s="71" t="s">
        <v>168</v>
      </c>
      <c r="B79" s="72"/>
      <c r="C79" s="77"/>
      <c r="D79" s="30" t="s">
        <v>22</v>
      </c>
      <c r="E79" s="26" t="s">
        <v>149</v>
      </c>
      <c r="F79" s="23">
        <v>14.75</v>
      </c>
      <c r="G79" s="24"/>
      <c r="H79" s="20">
        <f t="shared" si="5"/>
        <v>0</v>
      </c>
      <c r="I79" s="8"/>
      <c r="J79" s="12"/>
    </row>
    <row r="80" spans="1:10" s="7" customFormat="1" ht="18.899999999999999" customHeight="1" x14ac:dyDescent="0.25">
      <c r="A80" s="71" t="s">
        <v>169</v>
      </c>
      <c r="B80" s="72"/>
      <c r="C80" s="77"/>
      <c r="D80" s="30" t="s">
        <v>177</v>
      </c>
      <c r="E80" s="26" t="s">
        <v>150</v>
      </c>
      <c r="F80" s="23">
        <v>14.75</v>
      </c>
      <c r="G80" s="24"/>
      <c r="H80" s="20">
        <f t="shared" si="5"/>
        <v>0</v>
      </c>
      <c r="I80" s="8"/>
      <c r="J80" s="12"/>
    </row>
    <row r="81" spans="1:10" s="7" customFormat="1" ht="18.899999999999999" customHeight="1" x14ac:dyDescent="0.25">
      <c r="A81" s="71" t="s">
        <v>166</v>
      </c>
      <c r="B81" s="72"/>
      <c r="C81" s="77"/>
      <c r="D81" s="30" t="s">
        <v>178</v>
      </c>
      <c r="E81" s="26" t="s">
        <v>147</v>
      </c>
      <c r="F81" s="23">
        <v>14.75</v>
      </c>
      <c r="G81" s="24"/>
      <c r="H81" s="20">
        <f t="shared" si="4"/>
        <v>0</v>
      </c>
      <c r="I81" s="8"/>
      <c r="J81" s="12"/>
    </row>
    <row r="82" spans="1:10" s="7" customFormat="1" ht="19.5" customHeight="1" x14ac:dyDescent="0.25">
      <c r="A82" s="85" t="s">
        <v>105</v>
      </c>
      <c r="B82" s="85"/>
      <c r="C82" s="85"/>
      <c r="D82" s="85"/>
      <c r="E82" s="85"/>
      <c r="F82" s="85"/>
      <c r="G82" s="85"/>
      <c r="H82" s="85"/>
      <c r="I82" s="8"/>
      <c r="J82" s="10"/>
    </row>
    <row r="83" spans="1:10" s="7" customFormat="1" ht="22.65" customHeight="1" x14ac:dyDescent="0.25">
      <c r="A83" s="78" t="s">
        <v>106</v>
      </c>
      <c r="B83" s="78"/>
      <c r="C83" s="78"/>
      <c r="D83" s="78"/>
      <c r="E83" s="34" t="s">
        <v>107</v>
      </c>
      <c r="F83" s="35">
        <v>117.75</v>
      </c>
      <c r="G83" s="36"/>
      <c r="H83" s="20">
        <f t="shared" ref="H83:H89" si="6">F83*G83</f>
        <v>0</v>
      </c>
      <c r="I83" s="8"/>
      <c r="J83" s="10"/>
    </row>
    <row r="84" spans="1:10" s="7" customFormat="1" ht="30.75" customHeight="1" x14ac:dyDescent="0.25">
      <c r="A84" s="78" t="s">
        <v>181</v>
      </c>
      <c r="B84" s="78"/>
      <c r="C84" s="78"/>
      <c r="D84" s="78"/>
      <c r="E84" s="34" t="s">
        <v>182</v>
      </c>
      <c r="F84" s="35">
        <v>542.25</v>
      </c>
      <c r="G84" s="36"/>
      <c r="H84" s="20">
        <f t="shared" si="6"/>
        <v>0</v>
      </c>
      <c r="I84" s="8"/>
      <c r="J84" s="10"/>
    </row>
    <row r="85" spans="1:10" s="7" customFormat="1" ht="19.5" customHeight="1" x14ac:dyDescent="0.25">
      <c r="A85" s="85" t="s">
        <v>127</v>
      </c>
      <c r="B85" s="85"/>
      <c r="C85" s="85"/>
      <c r="D85" s="85"/>
      <c r="E85" s="85"/>
      <c r="F85" s="85"/>
      <c r="G85" s="85"/>
      <c r="H85" s="85"/>
      <c r="I85" s="8"/>
      <c r="J85" s="10"/>
    </row>
    <row r="86" spans="1:10" s="7" customFormat="1" ht="18.899999999999999" customHeight="1" x14ac:dyDescent="0.25">
      <c r="A86" s="78" t="s">
        <v>108</v>
      </c>
      <c r="B86" s="78"/>
      <c r="C86" s="78"/>
      <c r="D86" s="78"/>
      <c r="E86" s="34" t="s">
        <v>109</v>
      </c>
      <c r="F86" s="37">
        <v>114.75</v>
      </c>
      <c r="G86" s="36"/>
      <c r="H86" s="20">
        <f t="shared" si="6"/>
        <v>0</v>
      </c>
      <c r="I86" s="8"/>
      <c r="J86" s="10"/>
    </row>
    <row r="87" spans="1:10" s="7" customFormat="1" ht="18.899999999999999" customHeight="1" x14ac:dyDescent="0.25">
      <c r="A87" s="78" t="s">
        <v>110</v>
      </c>
      <c r="B87" s="78"/>
      <c r="C87" s="78"/>
      <c r="D87" s="78"/>
      <c r="E87" s="34" t="s">
        <v>111</v>
      </c>
      <c r="F87" s="37">
        <v>114.75</v>
      </c>
      <c r="G87" s="36"/>
      <c r="H87" s="20">
        <f t="shared" si="6"/>
        <v>0</v>
      </c>
      <c r="I87" s="8"/>
      <c r="J87" s="10"/>
    </row>
    <row r="88" spans="1:10" s="7" customFormat="1" ht="19.5" customHeight="1" x14ac:dyDescent="0.25">
      <c r="A88" s="85" t="s">
        <v>132</v>
      </c>
      <c r="B88" s="85"/>
      <c r="C88" s="85"/>
      <c r="D88" s="85"/>
      <c r="E88" s="85"/>
      <c r="F88" s="85"/>
      <c r="G88" s="85"/>
      <c r="H88" s="85"/>
      <c r="I88" s="8"/>
      <c r="J88" s="10"/>
    </row>
    <row r="89" spans="1:10" s="7" customFormat="1" ht="18.899999999999999" customHeight="1" x14ac:dyDescent="0.25">
      <c r="A89" s="78" t="s">
        <v>133</v>
      </c>
      <c r="B89" s="78"/>
      <c r="C89" s="78"/>
      <c r="D89" s="78"/>
      <c r="E89" s="34" t="s">
        <v>126</v>
      </c>
      <c r="F89" s="37">
        <v>138.75</v>
      </c>
      <c r="G89" s="36"/>
      <c r="H89" s="20">
        <f t="shared" si="6"/>
        <v>0</v>
      </c>
      <c r="I89" s="8"/>
      <c r="J89" s="10"/>
    </row>
    <row r="90" spans="1:10" s="7" customFormat="1" ht="18.899999999999999" customHeight="1" x14ac:dyDescent="0.25">
      <c r="A90" s="78" t="s">
        <v>134</v>
      </c>
      <c r="B90" s="78"/>
      <c r="C90" s="78"/>
      <c r="D90" s="78"/>
      <c r="E90" s="34" t="s">
        <v>128</v>
      </c>
      <c r="F90" s="38">
        <v>405</v>
      </c>
      <c r="G90" s="36"/>
      <c r="H90" s="20">
        <f t="shared" ref="H90:H96" si="7">F90*G90</f>
        <v>0</v>
      </c>
      <c r="I90" s="8"/>
      <c r="J90" s="10"/>
    </row>
    <row r="91" spans="1:10" s="7" customFormat="1" ht="19.5" customHeight="1" x14ac:dyDescent="0.25">
      <c r="A91" s="85" t="s">
        <v>135</v>
      </c>
      <c r="B91" s="85"/>
      <c r="C91" s="85"/>
      <c r="D91" s="85"/>
      <c r="E91" s="85"/>
      <c r="F91" s="85"/>
      <c r="G91" s="85"/>
      <c r="H91" s="85"/>
      <c r="I91" s="8"/>
      <c r="J91" s="10"/>
    </row>
    <row r="92" spans="1:10" s="7" customFormat="1" ht="18.899999999999999" customHeight="1" x14ac:dyDescent="0.25">
      <c r="A92" s="78" t="s">
        <v>172</v>
      </c>
      <c r="B92" s="78"/>
      <c r="C92" s="78"/>
      <c r="D92" s="78"/>
      <c r="E92" s="34" t="s">
        <v>136</v>
      </c>
      <c r="F92" s="38">
        <v>480</v>
      </c>
      <c r="G92" s="36"/>
      <c r="H92" s="20">
        <f t="shared" ref="H92:H93" si="8">F92*G92</f>
        <v>0</v>
      </c>
      <c r="I92" s="8"/>
      <c r="J92" s="10"/>
    </row>
    <row r="93" spans="1:10" s="7" customFormat="1" ht="18.899999999999999" customHeight="1" x14ac:dyDescent="0.25">
      <c r="A93" s="89" t="s">
        <v>179</v>
      </c>
      <c r="B93" s="90"/>
      <c r="C93" s="90"/>
      <c r="D93" s="91"/>
      <c r="E93" s="34" t="s">
        <v>180</v>
      </c>
      <c r="F93" s="39">
        <v>1303</v>
      </c>
      <c r="G93" s="36"/>
      <c r="H93" s="20">
        <f t="shared" si="8"/>
        <v>0</v>
      </c>
      <c r="I93" s="8"/>
      <c r="J93" s="10"/>
    </row>
    <row r="94" spans="1:10" s="7" customFormat="1" ht="19.5" customHeight="1" x14ac:dyDescent="0.25">
      <c r="A94" s="86" t="s">
        <v>129</v>
      </c>
      <c r="B94" s="87"/>
      <c r="C94" s="87"/>
      <c r="D94" s="87"/>
      <c r="E94" s="87"/>
      <c r="F94" s="87"/>
      <c r="G94" s="87"/>
      <c r="H94" s="88"/>
      <c r="I94" s="8"/>
      <c r="J94" s="10"/>
    </row>
    <row r="95" spans="1:10" s="7" customFormat="1" ht="18.899999999999999" customHeight="1" x14ac:dyDescent="0.25">
      <c r="A95" s="89" t="s">
        <v>130</v>
      </c>
      <c r="B95" s="90"/>
      <c r="C95" s="90"/>
      <c r="D95" s="91"/>
      <c r="E95" s="34" t="s">
        <v>170</v>
      </c>
      <c r="F95" s="37">
        <v>64</v>
      </c>
      <c r="G95" s="36"/>
      <c r="H95" s="20">
        <f t="shared" si="7"/>
        <v>0</v>
      </c>
      <c r="I95" s="8"/>
      <c r="J95" s="10"/>
    </row>
    <row r="96" spans="1:10" s="7" customFormat="1" ht="18.899999999999999" customHeight="1" x14ac:dyDescent="0.25">
      <c r="A96" s="79" t="s">
        <v>131</v>
      </c>
      <c r="B96" s="80"/>
      <c r="C96" s="80"/>
      <c r="D96" s="81"/>
      <c r="E96" s="34" t="s">
        <v>171</v>
      </c>
      <c r="F96" s="38">
        <v>73.75</v>
      </c>
      <c r="G96" s="36"/>
      <c r="H96" s="20">
        <f t="shared" si="7"/>
        <v>0</v>
      </c>
      <c r="I96" s="8"/>
      <c r="J96" s="10"/>
    </row>
    <row r="97" spans="1:8" s="4" customFormat="1" ht="18" customHeight="1" x14ac:dyDescent="0.6">
      <c r="A97" s="40"/>
      <c r="B97" s="41"/>
      <c r="C97" s="42"/>
      <c r="D97" s="43"/>
      <c r="E97" s="44"/>
      <c r="F97" s="45"/>
      <c r="G97" s="46" t="s">
        <v>115</v>
      </c>
      <c r="H97" s="47">
        <f>SUM(H16:H96)</f>
        <v>0</v>
      </c>
    </row>
    <row r="98" spans="1:8" s="4" customFormat="1" ht="18" customHeight="1" x14ac:dyDescent="0.85">
      <c r="A98" s="82"/>
      <c r="B98" s="82"/>
      <c r="C98" s="82"/>
      <c r="D98" s="43"/>
      <c r="E98" s="48"/>
      <c r="F98" s="49"/>
      <c r="G98" s="50" t="s">
        <v>116</v>
      </c>
      <c r="H98" s="51">
        <f>H97*0.05</f>
        <v>0</v>
      </c>
    </row>
    <row r="99" spans="1:8" s="4" customFormat="1" ht="18" customHeight="1" x14ac:dyDescent="0.6">
      <c r="A99" s="83"/>
      <c r="B99" s="83"/>
      <c r="C99" s="83"/>
      <c r="D99" s="43"/>
      <c r="E99" s="48"/>
      <c r="F99" s="49"/>
      <c r="G99" s="50" t="s">
        <v>117</v>
      </c>
      <c r="H99" s="51">
        <f>H97*0.07</f>
        <v>0</v>
      </c>
    </row>
    <row r="100" spans="1:8" s="4" customFormat="1" ht="18" customHeight="1" x14ac:dyDescent="0.6">
      <c r="A100" s="84"/>
      <c r="B100" s="84"/>
      <c r="C100" s="84"/>
      <c r="D100" s="43"/>
      <c r="E100" s="44"/>
      <c r="F100" s="45"/>
      <c r="G100" s="46" t="s">
        <v>118</v>
      </c>
      <c r="H100" s="51">
        <f>H97+H98+H99</f>
        <v>0</v>
      </c>
    </row>
    <row r="101" spans="1:8" s="4" customFormat="1" ht="18" customHeight="1" x14ac:dyDescent="0.35">
      <c r="B101" s="13"/>
      <c r="C101" s="13"/>
      <c r="D101" s="14"/>
      <c r="G101" s="15"/>
    </row>
    <row r="102" spans="1:8" s="4" customFormat="1" ht="4.6500000000000004" customHeight="1" x14ac:dyDescent="0.35">
      <c r="A102" s="1"/>
      <c r="B102" s="1"/>
      <c r="C102" s="1"/>
      <c r="D102" s="1"/>
      <c r="E102" s="2"/>
      <c r="F102" s="16"/>
      <c r="G102" s="1"/>
      <c r="H102" s="3"/>
    </row>
    <row r="103" spans="1:8" s="4" customFormat="1" ht="13.65" customHeight="1" x14ac:dyDescent="0.35">
      <c r="A103" s="1"/>
      <c r="B103" s="67"/>
      <c r="C103" s="67"/>
      <c r="D103" s="67"/>
      <c r="E103" s="68"/>
      <c r="F103" s="69"/>
      <c r="G103" s="67"/>
      <c r="H103" s="70" t="s">
        <v>119</v>
      </c>
    </row>
    <row r="104" spans="1:8" s="4" customFormat="1" ht="13.65" customHeight="1" x14ac:dyDescent="0.35">
      <c r="A104" s="1"/>
      <c r="B104" s="67"/>
      <c r="C104" s="67"/>
      <c r="D104" s="67"/>
      <c r="E104" s="68"/>
      <c r="F104" s="69"/>
      <c r="G104" s="67"/>
      <c r="H104" s="70" t="s">
        <v>112</v>
      </c>
    </row>
    <row r="105" spans="1:8" s="4" customFormat="1" ht="13.65" customHeight="1" x14ac:dyDescent="0.35">
      <c r="A105" s="1"/>
      <c r="B105" s="67"/>
      <c r="C105" s="67"/>
      <c r="D105" s="67"/>
      <c r="E105" s="68"/>
      <c r="F105" s="69"/>
      <c r="G105" s="67"/>
      <c r="H105" s="70" t="s">
        <v>113</v>
      </c>
    </row>
    <row r="106" spans="1:8" s="4" customFormat="1" ht="13.65" customHeight="1" x14ac:dyDescent="0.35">
      <c r="A106" s="1"/>
      <c r="B106" s="1"/>
      <c r="C106" s="1"/>
      <c r="D106" s="1"/>
      <c r="E106" s="2"/>
      <c r="F106" s="16"/>
      <c r="G106" s="1"/>
      <c r="H106" s="3"/>
    </row>
  </sheetData>
  <mergeCells count="107">
    <mergeCell ref="A1:H1"/>
    <mergeCell ref="A5:H5"/>
    <mergeCell ref="D7:H7"/>
    <mergeCell ref="D8:H8"/>
    <mergeCell ref="D9:H9"/>
    <mergeCell ref="D10:H10"/>
    <mergeCell ref="D11:H11"/>
    <mergeCell ref="D12:H12"/>
    <mergeCell ref="D13:H13"/>
    <mergeCell ref="A8:C8"/>
    <mergeCell ref="A9:C9"/>
    <mergeCell ref="A10:C10"/>
    <mergeCell ref="A2:H2"/>
    <mergeCell ref="A3:H3"/>
    <mergeCell ref="A4:H4"/>
    <mergeCell ref="A6:H6"/>
    <mergeCell ref="A7:C7"/>
    <mergeCell ref="A11:C11"/>
    <mergeCell ref="A12:C12"/>
    <mergeCell ref="A13:C13"/>
    <mergeCell ref="A26:D26"/>
    <mergeCell ref="A27:D27"/>
    <mergeCell ref="A19:H19"/>
    <mergeCell ref="A20:D20"/>
    <mergeCell ref="A21:D21"/>
    <mergeCell ref="A22:H22"/>
    <mergeCell ref="A33:C33"/>
    <mergeCell ref="A14:H14"/>
    <mergeCell ref="A16:D16"/>
    <mergeCell ref="A15:D15"/>
    <mergeCell ref="A17:D17"/>
    <mergeCell ref="A18:D18"/>
    <mergeCell ref="A23:D23"/>
    <mergeCell ref="A24:H24"/>
    <mergeCell ref="A25:D25"/>
    <mergeCell ref="A34:C34"/>
    <mergeCell ref="A35:C35"/>
    <mergeCell ref="A36:C36"/>
    <mergeCell ref="A37:C37"/>
    <mergeCell ref="A38:C38"/>
    <mergeCell ref="A28:C28"/>
    <mergeCell ref="F28:H28"/>
    <mergeCell ref="A29:C29"/>
    <mergeCell ref="A30:C30"/>
    <mergeCell ref="A31:C31"/>
    <mergeCell ref="A32:C32"/>
    <mergeCell ref="A45:C45"/>
    <mergeCell ref="A46:C46"/>
    <mergeCell ref="A47:C47"/>
    <mergeCell ref="A48:C48"/>
    <mergeCell ref="A49:C49"/>
    <mergeCell ref="A39:C39"/>
    <mergeCell ref="A40:C40"/>
    <mergeCell ref="A41:C41"/>
    <mergeCell ref="A42:C42"/>
    <mergeCell ref="A43:C43"/>
    <mergeCell ref="A44:C44"/>
    <mergeCell ref="A54:C54"/>
    <mergeCell ref="A55:C55"/>
    <mergeCell ref="A56:C56"/>
    <mergeCell ref="A57:C57"/>
    <mergeCell ref="A58:C58"/>
    <mergeCell ref="A59:C59"/>
    <mergeCell ref="A50:C50"/>
    <mergeCell ref="A51:C51"/>
    <mergeCell ref="A52:C52"/>
    <mergeCell ref="A53:C53"/>
    <mergeCell ref="A87:D87"/>
    <mergeCell ref="A96:D96"/>
    <mergeCell ref="A98:C98"/>
    <mergeCell ref="A99:C99"/>
    <mergeCell ref="A100:C100"/>
    <mergeCell ref="A82:H82"/>
    <mergeCell ref="A83:D83"/>
    <mergeCell ref="A84:D84"/>
    <mergeCell ref="A85:H85"/>
    <mergeCell ref="A86:D86"/>
    <mergeCell ref="A88:H88"/>
    <mergeCell ref="A89:D89"/>
    <mergeCell ref="A90:D90"/>
    <mergeCell ref="A94:H94"/>
    <mergeCell ref="A95:D95"/>
    <mergeCell ref="A91:H91"/>
    <mergeCell ref="A92:D92"/>
    <mergeCell ref="A93:D93"/>
    <mergeCell ref="A62:D62"/>
    <mergeCell ref="A61:D61"/>
    <mergeCell ref="A60:C60"/>
    <mergeCell ref="A63:C63"/>
    <mergeCell ref="A79:C79"/>
    <mergeCell ref="A78:C78"/>
    <mergeCell ref="A80:C80"/>
    <mergeCell ref="A81:C81"/>
    <mergeCell ref="A77:C77"/>
    <mergeCell ref="A76:C76"/>
    <mergeCell ref="A75:C75"/>
    <mergeCell ref="A74:C74"/>
    <mergeCell ref="A73:C7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</mergeCells>
  <pageMargins left="0.70866141732283472" right="0.70866141732283472" top="0.74803149606299213" bottom="0.74803149606299213" header="0.31496062992125984" footer="0.31496062992125984"/>
  <pageSetup scale="71" fitToHeight="0" orientation="portrait" r:id="rId1"/>
  <rowBreaks count="2" manualBreakCount="2">
    <brk id="38" max="7" man="1"/>
    <brk id="84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D34F74-C123-458C-9F6B-76F14AC94B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9E7D73-5E1F-468A-B4FF-6D9263B08E85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543b6cb3-de32-4387-b035-61287cdf3c4c"/>
  </ds:schemaRefs>
</ds:datastoreItem>
</file>

<file path=customXml/itemProps3.xml><?xml version="1.0" encoding="utf-8"?>
<ds:datastoreItem xmlns:ds="http://schemas.openxmlformats.org/officeDocument/2006/customXml" ds:itemID="{8303D59E-4632-4343-93EC-7839519FFE3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Immersion</vt:lpstr>
      <vt:lpstr>Immersion!Print_Area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Melina Sanchez-Caba</dc:creator>
  <cp:lastModifiedBy>Melina Sanchez-Caba</cp:lastModifiedBy>
  <cp:lastPrinted>2025-09-05T18:15:52Z</cp:lastPrinted>
  <dcterms:created xsi:type="dcterms:W3CDTF">2015-06-05T18:17:20Z</dcterms:created>
  <dcterms:modified xsi:type="dcterms:W3CDTF">2026-02-09T21:03:33Z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