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showInkAnnotation="0" autoCompressPictures="0"/>
  <mc:AlternateContent xmlns:mc="http://schemas.openxmlformats.org/markup-compatibility/2006">
    <mc:Choice Requires="x15">
      <x15ac:absPath xmlns:x15ac="http://schemas.microsoft.com/office/spreadsheetml/2010/11/ac" url="C:\Users\VSancMe\Downloads\"/>
    </mc:Choice>
  </mc:AlternateContent>
  <xr:revisionPtr revIDLastSave="0" documentId="13_ncr:1_{5CBCE613-5BE0-4AE5-91A2-6054DED9988C}" xr6:coauthVersionLast="47" xr6:coauthVersionMax="47" xr10:uidLastSave="{00000000-0000-0000-0000-000000000000}"/>
  <bookViews>
    <workbookView xWindow="-110" yWindow="-110" windowWidth="19420" windowHeight="11500" tabRatio="500" xr2:uid="{00000000-000D-0000-FFFF-FFFF00000000}"/>
  </bookViews>
  <sheets>
    <sheet name="FSL" sheetId="1" r:id="rId1"/>
  </sheets>
  <definedNames>
    <definedName name="_xlnm.Print_Area" localSheetId="0">FSL!$A$1:$H$228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xmlns:mx="http://schemas.microsoft.com/office/mac/excel/2008/main" uri="{7523E5D3-25F3-A5E0-1632-64F254C22452}">
      <mx:ArchID Flags="2"/>
    </ext>
  </extLst>
</workbook>
</file>

<file path=xl/calcChain.xml><?xml version="1.0" encoding="utf-8"?>
<calcChain xmlns="http://schemas.openxmlformats.org/spreadsheetml/2006/main">
  <c r="F208" i="1" l="1"/>
  <c r="H208" i="1" s="1"/>
  <c r="F206" i="1"/>
  <c r="H206" i="1" s="1"/>
  <c r="F204" i="1"/>
  <c r="H204" i="1" s="1"/>
  <c r="F193" i="1"/>
  <c r="H193" i="1" s="1"/>
  <c r="F187" i="1"/>
  <c r="H187" i="1" s="1"/>
  <c r="F186" i="1"/>
  <c r="H186" i="1" s="1"/>
  <c r="F177" i="1" l="1"/>
  <c r="H177" i="1" s="1"/>
  <c r="F176" i="1"/>
  <c r="H176" i="1" s="1"/>
  <c r="F175" i="1"/>
  <c r="H175" i="1" s="1"/>
  <c r="F207" i="1"/>
  <c r="H207" i="1" s="1"/>
  <c r="F173" i="1"/>
  <c r="H173" i="1" s="1"/>
  <c r="F172" i="1"/>
  <c r="H172" i="1" s="1"/>
  <c r="F171" i="1"/>
  <c r="H171" i="1" s="1"/>
  <c r="F170" i="1"/>
  <c r="H170" i="1" s="1"/>
  <c r="F169" i="1"/>
  <c r="H169" i="1" s="1"/>
  <c r="F168" i="1"/>
  <c r="H168" i="1" s="1"/>
  <c r="F167" i="1"/>
  <c r="H167" i="1" s="1"/>
  <c r="F166" i="1"/>
  <c r="H166" i="1" s="1"/>
  <c r="F165" i="1"/>
  <c r="H165" i="1" s="1"/>
  <c r="F164" i="1"/>
  <c r="H164" i="1" s="1"/>
  <c r="F163" i="1"/>
  <c r="H163" i="1" s="1"/>
  <c r="F162" i="1"/>
  <c r="H162" i="1" s="1"/>
  <c r="F185" i="1" l="1"/>
  <c r="H185" i="1" s="1"/>
  <c r="F184" i="1"/>
  <c r="H184" i="1" s="1"/>
  <c r="F183" i="1"/>
  <c r="H183" i="1" s="1"/>
  <c r="F182" i="1" l="1"/>
  <c r="H182" i="1" s="1"/>
  <c r="F119" i="1" l="1"/>
  <c r="H119" i="1" s="1"/>
  <c r="H118" i="1"/>
  <c r="F117" i="1"/>
  <c r="H117" i="1" s="1"/>
  <c r="F121" i="1"/>
  <c r="H121" i="1" s="1"/>
  <c r="F120" i="1"/>
  <c r="H120" i="1" s="1"/>
  <c r="F205" i="1" l="1"/>
  <c r="H205" i="1" s="1"/>
  <c r="F108" i="1" l="1"/>
  <c r="H108" i="1" s="1"/>
  <c r="F107" i="1"/>
  <c r="H107" i="1" s="1"/>
  <c r="F115" i="1"/>
  <c r="H115" i="1" s="1"/>
  <c r="F113" i="1"/>
  <c r="H113" i="1" s="1"/>
  <c r="F110" i="1"/>
  <c r="H110" i="1" s="1"/>
  <c r="F111" i="1"/>
  <c r="H111" i="1" s="1"/>
  <c r="F70" i="1" l="1"/>
  <c r="H70" i="1" s="1"/>
  <c r="F60" i="1"/>
  <c r="H60" i="1" s="1"/>
  <c r="F50" i="1"/>
  <c r="H50" i="1" s="1"/>
  <c r="H218" i="1" l="1"/>
  <c r="H217" i="1"/>
  <c r="H219" i="1"/>
  <c r="H220" i="1"/>
  <c r="F198" i="1" l="1"/>
  <c r="H198" i="1" s="1"/>
  <c r="F199" i="1"/>
  <c r="H199" i="1" s="1"/>
  <c r="F200" i="1"/>
  <c r="H200" i="1" s="1"/>
  <c r="F202" i="1"/>
  <c r="H202" i="1" s="1"/>
  <c r="H213" i="1"/>
  <c r="H214" i="1"/>
  <c r="H215" i="1"/>
  <c r="H216" i="1"/>
  <c r="H212" i="1"/>
  <c r="F197" i="1"/>
  <c r="H197" i="1" s="1"/>
  <c r="F195" i="1"/>
  <c r="H195" i="1" s="1"/>
  <c r="F192" i="1"/>
  <c r="H192" i="1" s="1"/>
  <c r="H190" i="1"/>
  <c r="H189" i="1"/>
  <c r="F181" i="1"/>
  <c r="H181" i="1" s="1"/>
  <c r="F180" i="1"/>
  <c r="H180" i="1" s="1"/>
  <c r="F160" i="1"/>
  <c r="H160" i="1" s="1"/>
  <c r="F159" i="1"/>
  <c r="H159" i="1" s="1"/>
  <c r="F158" i="1"/>
  <c r="H158" i="1" s="1"/>
  <c r="F157" i="1"/>
  <c r="H157" i="1" s="1"/>
  <c r="F156" i="1"/>
  <c r="H156" i="1" s="1"/>
  <c r="F155" i="1"/>
  <c r="H155" i="1" s="1"/>
  <c r="F154" i="1"/>
  <c r="H154" i="1" s="1"/>
  <c r="F153" i="1"/>
  <c r="H153" i="1" s="1"/>
  <c r="F152" i="1"/>
  <c r="H152" i="1" s="1"/>
  <c r="F151" i="1"/>
  <c r="H151" i="1" s="1"/>
  <c r="F149" i="1"/>
  <c r="H149" i="1" s="1"/>
  <c r="F148" i="1"/>
  <c r="H148" i="1" s="1"/>
  <c r="F147" i="1"/>
  <c r="H147" i="1" s="1"/>
  <c r="F146" i="1"/>
  <c r="H146" i="1" s="1"/>
  <c r="F145" i="1"/>
  <c r="H145" i="1" s="1"/>
  <c r="F144" i="1"/>
  <c r="H144" i="1" s="1"/>
  <c r="F143" i="1"/>
  <c r="H143" i="1" s="1"/>
  <c r="F142" i="1"/>
  <c r="H142" i="1" s="1"/>
  <c r="F141" i="1"/>
  <c r="H141" i="1" s="1"/>
  <c r="F140" i="1"/>
  <c r="H140" i="1" s="1"/>
  <c r="F138" i="1"/>
  <c r="H138" i="1" s="1"/>
  <c r="F137" i="1"/>
  <c r="H137" i="1" s="1"/>
  <c r="F136" i="1"/>
  <c r="H136" i="1" s="1"/>
  <c r="F135" i="1"/>
  <c r="H135" i="1" s="1"/>
  <c r="F134" i="1"/>
  <c r="H134" i="1" s="1"/>
  <c r="F133" i="1"/>
  <c r="H133" i="1" s="1"/>
  <c r="F132" i="1"/>
  <c r="H132" i="1" s="1"/>
  <c r="F131" i="1"/>
  <c r="H131" i="1" s="1"/>
  <c r="F130" i="1"/>
  <c r="H130" i="1" s="1"/>
  <c r="F129" i="1"/>
  <c r="H129" i="1" s="1"/>
  <c r="F127" i="1"/>
  <c r="H127" i="1" s="1"/>
  <c r="F126" i="1"/>
  <c r="H126" i="1" s="1"/>
  <c r="F125" i="1"/>
  <c r="H125" i="1" s="1"/>
  <c r="F104" i="1"/>
  <c r="H104" i="1" s="1"/>
  <c r="F103" i="1"/>
  <c r="H103" i="1" s="1"/>
  <c r="F100" i="1"/>
  <c r="H100" i="1" s="1"/>
  <c r="F99" i="1"/>
  <c r="H99" i="1" s="1"/>
  <c r="H98" i="1"/>
  <c r="F96" i="1"/>
  <c r="H96" i="1" s="1"/>
  <c r="F95" i="1"/>
  <c r="H95" i="1" s="1"/>
  <c r="F94" i="1"/>
  <c r="H94" i="1" s="1"/>
  <c r="F93" i="1"/>
  <c r="H93" i="1" s="1"/>
  <c r="F92" i="1"/>
  <c r="H92" i="1" s="1"/>
  <c r="F89" i="1"/>
  <c r="H89" i="1" s="1"/>
  <c r="F88" i="1"/>
  <c r="H88" i="1" s="1"/>
  <c r="H87" i="1"/>
  <c r="F85" i="1"/>
  <c r="H85" i="1" s="1"/>
  <c r="F84" i="1"/>
  <c r="H84" i="1" s="1"/>
  <c r="F83" i="1"/>
  <c r="H83" i="1" s="1"/>
  <c r="F82" i="1"/>
  <c r="H82" i="1" s="1"/>
  <c r="F81" i="1"/>
  <c r="H81" i="1" s="1"/>
  <c r="F77" i="1"/>
  <c r="H77" i="1" s="1"/>
  <c r="F76" i="1"/>
  <c r="H76" i="1" s="1"/>
  <c r="F75" i="1"/>
  <c r="H75" i="1" s="1"/>
  <c r="F74" i="1"/>
  <c r="H74" i="1" s="1"/>
  <c r="F73" i="1"/>
  <c r="H73" i="1" s="1"/>
  <c r="F72" i="1"/>
  <c r="H72" i="1" s="1"/>
  <c r="H71" i="1"/>
  <c r="F69" i="1"/>
  <c r="H69" i="1" s="1"/>
  <c r="F67" i="1"/>
  <c r="H67" i="1" s="1"/>
  <c r="F66" i="1"/>
  <c r="H66" i="1" s="1"/>
  <c r="F65" i="1"/>
  <c r="H65" i="1" s="1"/>
  <c r="F64" i="1"/>
  <c r="H64" i="1" s="1"/>
  <c r="F63" i="1"/>
  <c r="H63" i="1" s="1"/>
  <c r="F62" i="1"/>
  <c r="H62" i="1" s="1"/>
  <c r="H61" i="1"/>
  <c r="F59" i="1"/>
  <c r="H59" i="1" s="1"/>
  <c r="F57" i="1"/>
  <c r="H57" i="1" s="1"/>
  <c r="F56" i="1"/>
  <c r="H56" i="1" s="1"/>
  <c r="F55" i="1"/>
  <c r="H55" i="1" s="1"/>
  <c r="F54" i="1"/>
  <c r="H54" i="1" s="1"/>
  <c r="F53" i="1"/>
  <c r="H53" i="1" s="1"/>
  <c r="F52" i="1"/>
  <c r="H52" i="1" s="1"/>
  <c r="H51" i="1"/>
  <c r="F49" i="1"/>
  <c r="H49" i="1" s="1"/>
  <c r="F46" i="1"/>
  <c r="H46" i="1" s="1"/>
  <c r="F45" i="1"/>
  <c r="H45" i="1" s="1"/>
  <c r="F44" i="1"/>
  <c r="H44" i="1" s="1"/>
  <c r="F43" i="1"/>
  <c r="H43" i="1" s="1"/>
  <c r="F42" i="1"/>
  <c r="H42" i="1" s="1"/>
  <c r="F41" i="1"/>
  <c r="H41" i="1" s="1"/>
  <c r="F40" i="1"/>
  <c r="H40" i="1" s="1"/>
  <c r="F39" i="1"/>
  <c r="H39" i="1" s="1"/>
  <c r="F38" i="1"/>
  <c r="H38" i="1" s="1"/>
  <c r="F37" i="1"/>
  <c r="H37" i="1" s="1"/>
  <c r="F35" i="1"/>
  <c r="H35" i="1" s="1"/>
  <c r="F34" i="1"/>
  <c r="H34" i="1" s="1"/>
  <c r="F33" i="1"/>
  <c r="H33" i="1" s="1"/>
  <c r="F32" i="1"/>
  <c r="H32" i="1" s="1"/>
  <c r="F31" i="1"/>
  <c r="H31" i="1" s="1"/>
  <c r="F30" i="1"/>
  <c r="H30" i="1" s="1"/>
  <c r="F29" i="1"/>
  <c r="H29" i="1" s="1"/>
  <c r="F28" i="1"/>
  <c r="H28" i="1" s="1"/>
  <c r="F27" i="1"/>
  <c r="H27" i="1" s="1"/>
  <c r="F25" i="1"/>
  <c r="H25" i="1" s="1"/>
  <c r="F24" i="1"/>
  <c r="H24" i="1" s="1"/>
  <c r="F23" i="1"/>
  <c r="H23" i="1" s="1"/>
  <c r="F22" i="1"/>
  <c r="H22" i="1" s="1"/>
  <c r="F21" i="1"/>
  <c r="H21" i="1" s="1"/>
  <c r="F20" i="1"/>
  <c r="H20" i="1" s="1"/>
  <c r="F19" i="1"/>
  <c r="H19" i="1" s="1"/>
  <c r="F18" i="1"/>
  <c r="H18" i="1" s="1"/>
  <c r="F17" i="1"/>
  <c r="H17" i="1" s="1"/>
  <c r="F16" i="1"/>
  <c r="H16" i="1" s="1"/>
  <c r="G221" i="1" l="1"/>
  <c r="G222" i="1" s="1"/>
  <c r="G223" i="1" l="1"/>
  <c r="G224" i="1" s="1"/>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<sst xmlns="http://schemas.openxmlformats.org/spreadsheetml/2006/main" count="351" uniqueCount="282">
  <si>
    <t>French as a Second Language (FSL)</t>
  </si>
  <si>
    <t>P.O. #:</t>
  </si>
  <si>
    <t>Shipping Address:</t>
  </si>
  <si>
    <t>Billing Address (if different from shipping):</t>
  </si>
  <si>
    <t>School:</t>
  </si>
  <si>
    <t>School/District:</t>
  </si>
  <si>
    <t>Attn:</t>
  </si>
  <si>
    <t>Address:</t>
  </si>
  <si>
    <t>City/Prov:</t>
  </si>
  <si>
    <t>Postal Code:</t>
  </si>
  <si>
    <t>Phone:</t>
  </si>
  <si>
    <t>FSL</t>
  </si>
  <si>
    <t>ISBN</t>
  </si>
  <si>
    <t>Net Price</t>
  </si>
  <si>
    <t>Discount</t>
  </si>
  <si>
    <t>Special Price</t>
  </si>
  <si>
    <t>QTY</t>
  </si>
  <si>
    <t>TOTAL</t>
  </si>
  <si>
    <t>Échos 1 Individual Components                                                   
Grade 4</t>
  </si>
  <si>
    <t>Pauvre Michel!, Big Book</t>
  </si>
  <si>
    <t xml:space="preserve">Voici mon école, Big Book </t>
  </si>
  <si>
    <t>Les superbibittes, Big Book</t>
  </si>
  <si>
    <t>Échos mag 1, Big Book</t>
  </si>
  <si>
    <t xml:space="preserve">Pauvre Michel!, Small Book (5-pack) </t>
  </si>
  <si>
    <t xml:space="preserve">Voici mon école, Small Book (5-pack) </t>
  </si>
  <si>
    <t xml:space="preserve">Les superbibittes, Small Book (5-pack) </t>
  </si>
  <si>
    <t xml:space="preserve">Échos mag 1, Small Book (5-pack) </t>
  </si>
  <si>
    <t xml:space="preserve">Échos 1 Teacher's Guide and CD-ROM </t>
  </si>
  <si>
    <t xml:space="preserve">Échos 1 Audio CD </t>
  </si>
  <si>
    <t>Échos 2 Individual Components                                                  
Grade 5</t>
  </si>
  <si>
    <t xml:space="preserve">Des passe-temps extraordinaires!, Big Book </t>
  </si>
  <si>
    <t xml:space="preserve">La famille, c'est spécial, Big Book  </t>
  </si>
  <si>
    <t xml:space="preserve">Échos mag 2, Big Book </t>
  </si>
  <si>
    <t xml:space="preserve">La famille, c'est spécial, Small Book (5-pack) </t>
  </si>
  <si>
    <t xml:space="preserve">Vive le renard!, Small Book (5-pack) </t>
  </si>
  <si>
    <t xml:space="preserve">Échos 2 Teacher's Guide and CD-ROM </t>
  </si>
  <si>
    <t xml:space="preserve">Échos 2 Audio CD </t>
  </si>
  <si>
    <t>Échos 3 Individual Components                                                    
Grade 6</t>
  </si>
  <si>
    <t xml:space="preserve">Des inventions incroyables!, Big Book </t>
  </si>
  <si>
    <t xml:space="preserve">Où est Théo?, Big Book </t>
  </si>
  <si>
    <t xml:space="preserve">Mes aventures en plein air, Big Book </t>
  </si>
  <si>
    <t xml:space="preserve">Échos mag 3, Big Book </t>
  </si>
  <si>
    <t xml:space="preserve">Mes aventures en plein air, Small Book (5-pack) </t>
  </si>
  <si>
    <t xml:space="preserve">Échos 3 Teacher's Guide and CD-ROM </t>
  </si>
  <si>
    <t xml:space="preserve">Échos 3 Audio CD </t>
  </si>
  <si>
    <t>Échos Pro 1                                                                                   
Grade 4</t>
  </si>
  <si>
    <t>Échos Pro 1 Complete Student Package 
1 copy of all 5 student modules</t>
  </si>
  <si>
    <t>Student Module 1 Ma classe et moi</t>
  </si>
  <si>
    <t>Student Module 2 Ça, c’est ma journée</t>
  </si>
  <si>
    <t>Student Module 3 Suivez moi!</t>
  </si>
  <si>
    <t>Student Module 4 Les animaux et nous</t>
  </si>
  <si>
    <t>Student Module 5 Allons au festival!</t>
  </si>
  <si>
    <t xml:space="preserve">Échos Pro 2                                                                                   
Grade 5 </t>
  </si>
  <si>
    <t>Échos Pro 2 Complete Student Package 
1 copy of all 5 student modules</t>
  </si>
  <si>
    <t xml:space="preserve">Student Module 1 La grande aventure de Samuel   </t>
  </si>
  <si>
    <t xml:space="preserve">Student Module 2 Ah oui! J’aime ça!
  </t>
  </si>
  <si>
    <t xml:space="preserve">Student Module 3 Ma famille et moi
  </t>
  </si>
  <si>
    <t xml:space="preserve">Student Module 4 Les animaux Mythes et réalités
  </t>
  </si>
  <si>
    <t xml:space="preserve">Student Module 5 Le Canada, c’est multiculturel!
  </t>
  </si>
  <si>
    <t>Échos Pro 3                                                                                  
Grade 6</t>
  </si>
  <si>
    <t>Échos Pro 3 Complete Student Package 
1 copy of all 5 student modules</t>
  </si>
  <si>
    <t xml:space="preserve">Student Module 1: Mes amis, ma vie! </t>
  </si>
  <si>
    <t>Student Module 2:  Prêts pour l'aventure?</t>
  </si>
  <si>
    <t xml:space="preserve">Student Module 3: Destination:  Montréal  
  </t>
  </si>
  <si>
    <t xml:space="preserve">Student Module 4: Es-tu écolo?
  </t>
  </si>
  <si>
    <t>Student Module 5: Le français chez nous</t>
  </si>
  <si>
    <t xml:space="preserve">Mon réseau, ma vie 1                                                                   
Grade 7                       </t>
  </si>
  <si>
    <t xml:space="preserve">Print </t>
  </si>
  <si>
    <t>Student Module 1 - On est en forme!</t>
  </si>
  <si>
    <t>Student Module 2 - On est capable!</t>
  </si>
  <si>
    <t>Student Module 3 - On part à l'aventure!</t>
  </si>
  <si>
    <t>Student Module 4 - On se débrouille!</t>
  </si>
  <si>
    <t xml:space="preserve">Digital </t>
  </si>
  <si>
    <t>Mon réseau, ma vie 2                                                                   
Grade 8</t>
  </si>
  <si>
    <t>Student Module 1 - On reste en bonne santé!</t>
  </si>
  <si>
    <t>Student Module 2 - On se prépare pour l'avenir!</t>
  </si>
  <si>
    <t>Student Module 3 - On s'informe!</t>
  </si>
  <si>
    <t>Student Module 4 - On s'organise!</t>
  </si>
  <si>
    <t xml:space="preserve">Jusqu'au bout ! </t>
  </si>
  <si>
    <t xml:space="preserve">Points de Connexion </t>
  </si>
  <si>
    <t>Teacher's guide + Blackline Masters</t>
  </si>
  <si>
    <t>Blackline Masters</t>
  </si>
  <si>
    <t>Vivre au Canada</t>
  </si>
  <si>
    <t>Teacher Guides</t>
  </si>
  <si>
    <t>9780134994383</t>
  </si>
  <si>
    <t>9780134994512</t>
  </si>
  <si>
    <t>9780134994628</t>
  </si>
  <si>
    <t>Série 1 - Titres individuels</t>
  </si>
  <si>
    <t>Que suis-je ?</t>
  </si>
  <si>
    <t>9780134994284</t>
  </si>
  <si>
    <t>Le Carnaval de Québec</t>
  </si>
  <si>
    <t>9780134994482</t>
  </si>
  <si>
    <t>Nos chiens canadiens</t>
  </si>
  <si>
    <t>9780134841908</t>
  </si>
  <si>
    <t>Les ours polaires</t>
  </si>
  <si>
    <t>9780134994314</t>
  </si>
  <si>
    <t>Les phares</t>
  </si>
  <si>
    <t>9780134994321</t>
  </si>
  <si>
    <t>Les saisons dans les Prairies</t>
  </si>
  <si>
    <t>9780134994307</t>
  </si>
  <si>
    <t>À marée basse (Peuples autochtones)</t>
  </si>
  <si>
    <t>9780134994369</t>
  </si>
  <si>
    <t>La fête du Canada (Peuples autochtones)</t>
  </si>
  <si>
    <t>9780134994376</t>
  </si>
  <si>
    <t>Au pays des dinosaures</t>
  </si>
  <si>
    <t>9780134994345</t>
  </si>
  <si>
    <t>Les traîneaux et les toboggans (Peuples autochtones)</t>
  </si>
  <si>
    <t>9780134994291</t>
  </si>
  <si>
    <t>Série 2 - Titres individuels</t>
  </si>
  <si>
    <t xml:space="preserve">Des structures géantes (Peuples autochtones) </t>
  </si>
  <si>
    <t>9780134994420</t>
  </si>
  <si>
    <t>Des sports canadiens (Peuples autochtones)</t>
  </si>
  <si>
    <t>9780134994406</t>
  </si>
  <si>
    <t>Des inventions canadiennes</t>
  </si>
  <si>
    <t>9780134994529</t>
  </si>
  <si>
    <t>Miam ! C'est délicieux ! (Peuples autochtones)</t>
  </si>
  <si>
    <t>9780134994390</t>
  </si>
  <si>
    <t>La forêt pluviale du Grand Ours (Peuples autochtones)</t>
  </si>
  <si>
    <t>9780134994413</t>
  </si>
  <si>
    <t>Où suis-je? (Peuples autochtones)</t>
  </si>
  <si>
    <t>9780134994338</t>
  </si>
  <si>
    <t>Des pilotes de brousse (Peuples autochtones)</t>
  </si>
  <si>
    <t>9780134994444</t>
  </si>
  <si>
    <t>Des records canadiens</t>
  </si>
  <si>
    <t>9780134994475</t>
  </si>
  <si>
    <t>Saint-Jean de Terre-Neuve</t>
  </si>
  <si>
    <t>9780134994499</t>
  </si>
  <si>
    <t>L'art métis : la broderie perlée (Peuples autochtones)</t>
  </si>
  <si>
    <t>9780134994451</t>
  </si>
  <si>
    <t xml:space="preserve">De quel oiseau s'agit-il? </t>
  </si>
  <si>
    <t>9780134994468</t>
  </si>
  <si>
    <t>Ottawa, la capitale du Canada (Peuples autochtones)</t>
  </si>
  <si>
    <t>9780134994604</t>
  </si>
  <si>
    <t>Les chutes du Niagara</t>
  </si>
  <si>
    <t>9780134994536</t>
  </si>
  <si>
    <t>Des endroits aux noms fascinants (Peuples autochtones)</t>
  </si>
  <si>
    <t>9780134994543</t>
  </si>
  <si>
    <t>Le Stampede de Calgary (Peuples autochtones)</t>
  </si>
  <si>
    <t>9780134994598</t>
  </si>
  <si>
    <t>Voici qui je suis! (Peuples autochtones)</t>
  </si>
  <si>
    <t>9780134994550</t>
  </si>
  <si>
    <t>Les canots (Peuples autochtones)</t>
  </si>
  <si>
    <t>9780134994581</t>
  </si>
  <si>
    <t>La monnaie canadienne</t>
  </si>
  <si>
    <t>9780134994574</t>
  </si>
  <si>
    <t>Dans le ciel (Peuples autochtones)</t>
  </si>
  <si>
    <t>9780134994611</t>
  </si>
  <si>
    <t>L'escalade dans les Rocheuses</t>
  </si>
  <si>
    <t>9780134994567</t>
  </si>
  <si>
    <t>Mathologie</t>
  </si>
  <si>
    <t>9780134844343</t>
  </si>
  <si>
    <t>9780134887890</t>
  </si>
  <si>
    <t xml:space="preserve">Ensemble école M-3 - tous les domaines; 72 titres </t>
  </si>
  <si>
    <t>Ensemble maternelle - tous les domaines; 16 titres</t>
  </si>
  <si>
    <t>9780134885858</t>
  </si>
  <si>
    <t>9780134885872</t>
  </si>
  <si>
    <t>9780134885889</t>
  </si>
  <si>
    <t>Ensemble des grands livres - tous les domaines; 16 titres</t>
  </si>
  <si>
    <t>Développement professionnel</t>
  </si>
  <si>
    <t xml:space="preserve">*Taxes may vary depending on province. Order total above is for estimation purposes only. Final total will be calculated on  your invoice. </t>
  </si>
  <si>
    <t>**Please note, we no longer accept credit card payment information by email, fax or letter mail.</t>
  </si>
  <si>
    <t xml:space="preserve">Vivre au Canada 1 : Guide d'enseignement               </t>
  </si>
  <si>
    <t xml:space="preserve">Vivre au Canada 2 : Guide d'enseignement                               </t>
  </si>
  <si>
    <t xml:space="preserve">Vivre au Canada 3 : Guide d'enseignement                         </t>
  </si>
  <si>
    <t>Print Scenario Pack (pack of 10)</t>
  </si>
  <si>
    <t>Napperons de l’élève</t>
  </si>
  <si>
    <t>Atelier
Cours sur la mise en oeuvre de Mathologie</t>
  </si>
  <si>
    <t>Webinaire Mathologie pour les enseignants (français et anglais)
Auditoire : enseignants et responsables des mathématiques M-3 dans les écoles et les districts
Webinar Mathology Teacher Course (English and French)
Audience: K–3 teachers, school, and district math leaders</t>
  </si>
  <si>
    <t>Webinaire Mathologie d’une demi-journée pour les enseignants (français)
Méthode de prestation : sur place et en ligne
Half-Day Mathology Teacher Course (French)
Audience: K–3 teachers, school, and district math leaders</t>
  </si>
  <si>
    <t>Cours Mathologie d’une journée complète pour les enseignants (français)
Auditoire : enseignants et responsables des mathématiques M-3 dans les écoles et les districts
One-Day Mathology Teacher Course (French)
Audience: K–3 teachers, school, and district math leaders</t>
  </si>
  <si>
    <t>Cours Mathologie de deux jours pour les enseignants (français)
Auditoire : enseignants et responsables des mathématiques M-3 dans
Two-Day Mathology Teacher Course (French)
Audience: K–3 teachers, school, and district math leaders</t>
  </si>
  <si>
    <t>Séance Mathologie d’une demi-journée pour les administrateurs
Auditoire : administrateurs, responsables des mathématiques dans les écoles et les districts
Half-Day Mathology Administrator Session
Audience: Administrators, school and district math leaders</t>
  </si>
  <si>
    <t>9780135497456</t>
  </si>
  <si>
    <t>9780136640448</t>
  </si>
  <si>
    <t>9780134538570</t>
  </si>
  <si>
    <t>9780134179834</t>
  </si>
  <si>
    <t>Cours de développement professionnel What to Look For de deux jours pour les enseignants
Auditoire : enseignants de la maternelle à la 2e année
Méthode de prestation : sur place et virtuelle (max. 45 participants)
Two-Day What to Look For Professional Learning Course for Teachers
Audience: K to Grade 2 Teachers
Delivery Method: On site and Virtual Series (max. 45 participants)</t>
  </si>
  <si>
    <t>Cours de deux jours What to Look For Facilitator’s pour les responsables des mathématiques dans les écoles et les districts
Auditoire : administrateurs, responsables des mathématiques dans les écoles et les districts
Méthode de prestation : sur place et virtuelle (max. 45 participants)
Two-Day What to Look For Facilitator's Course for School and District Math Leaders
Audience: Administrators, school and district math leaders
Delivery Method: On site and Virtual Series (max. 45 participants)</t>
  </si>
  <si>
    <t>Cours de développement professionnel d’une journée What to Look For in Your Schools pour les directrices et directeurs
Auditoire : directrices et directeurs d’école
Méthode de prestation : sur place et virtuelle (max. 45 participants)
One-Day What to Look For in Your Schools Professional Learning Course for Principals
Audience: School principals
Delivery Method: On site and Virtual Series (max. 45 participants)</t>
  </si>
  <si>
    <t>Cours de développement professionnel d’une journée pour les enseignants sur l’exploration du raisonnement spatial
Auditoire : enseignants de la maternelle à la 2e année
Méthode de prestation : sur place (max. 45 participants)
One-Day Exploring Spatial Reasoning Professional Learning Course for Teachers
Audience: K to Grade 2 teachers
Delivery Method: On site (max. 45 participants)</t>
  </si>
  <si>
    <t>Une sortie canadienne</t>
  </si>
  <si>
    <t>Je planifie mon été</t>
  </si>
  <si>
    <t>Agir pour la terre</t>
  </si>
  <si>
    <t>Ma première voiture</t>
  </si>
  <si>
    <t>Mon blogue de voyage</t>
  </si>
  <si>
    <t>Où loger?</t>
  </si>
  <si>
    <t>Student Book</t>
  </si>
  <si>
    <t>NA</t>
  </si>
  <si>
    <t>VERS LE A2:</t>
  </si>
  <si>
    <t>VERS LE B1:</t>
  </si>
  <si>
    <t xml:space="preserve">VERS LE B1 +: </t>
  </si>
  <si>
    <t xml:space="preserve">VERS LE B2: </t>
  </si>
  <si>
    <t>Order Sub Total</t>
  </si>
  <si>
    <t>G.S.T.  (5%)</t>
  </si>
  <si>
    <t>Shipping (7%)</t>
  </si>
  <si>
    <t>Estimated Final Total</t>
  </si>
  <si>
    <t>Minimum shipping charges apply, depending on your location. Prices subject to change.</t>
  </si>
  <si>
    <t>School Division ● Email: school_inquiries@pearsoned.com ● Tel: 1-800-361-6128 ● www.pearsoncanadaschool.com</t>
  </si>
  <si>
    <t>Série 3 - Titres individuels</t>
  </si>
  <si>
    <t>Mathologie 3e année - Trousse d'activités - National edition</t>
  </si>
  <si>
    <t>Mathologie 3e année - Trousse d'activités - Ontario edition</t>
  </si>
  <si>
    <t>9780137940608</t>
  </si>
  <si>
    <t>Additional Upgrade Bundle Pack:
Contains same components as Professional bundle. For each additional teacher in the same school. (3 yr license per teacher)</t>
  </si>
  <si>
    <t>Échos Pro 3 Student Digital Package 
1-year student eText access to all 5 modules (per student)</t>
  </si>
  <si>
    <t>Échos Pro 2 Student Digital Package
1-year student eText access to all 5 modules (per student)</t>
  </si>
  <si>
    <t>Échos Pro 1 Student Digital Package 
1-year student eText access to all 5 modules (per student)</t>
  </si>
  <si>
    <t xml:space="preserve">Complete Print Pack: 1 copy of all 4 student modules </t>
  </si>
  <si>
    <t>Student Digital Pack: 1-year student eText access to all 4 student modules (per student)</t>
  </si>
  <si>
    <t>Jusqu'au bout ! (1 year access - per teacher; student access included)</t>
  </si>
  <si>
    <t xml:space="preserve">Teacher Access </t>
  </si>
  <si>
    <t>Jusqu'au bout ! (3 year access - per teacher; student access included)</t>
  </si>
  <si>
    <t>Student eText (1 year access - per student)</t>
  </si>
  <si>
    <t>Teacher eGuide (3 year access that includes 3 teacher access codes)</t>
  </si>
  <si>
    <t>Vivre au Canada Trousse-Bibliothèque DEI</t>
  </si>
  <si>
    <t>Des familles canadiennes</t>
  </si>
  <si>
    <t>L’origine des tambours d’acier au Canada</t>
  </si>
  <si>
    <t>Le marché Kensington</t>
  </si>
  <si>
    <t>Tu peux réaliser une vidéo</t>
  </si>
  <si>
    <t>Bienvenue à Paldi</t>
  </si>
  <si>
    <t>Des vedettes de hockey canadiennes</t>
  </si>
  <si>
    <t>STIM : Des emplois stimulants au Canada</t>
  </si>
  <si>
    <t>Des rêves devenus réalité</t>
  </si>
  <si>
    <t>Des musulmans du Canada</t>
  </si>
  <si>
    <t>L’histoire des Noirs de la Nouvelle-Écosse</t>
  </si>
  <si>
    <t>Une visite guidée d’un quartier chinois</t>
  </si>
  <si>
    <t>Pionnières et pionniers du Canada</t>
  </si>
  <si>
    <t>9780137968619</t>
  </si>
  <si>
    <t>9780137968626</t>
  </si>
  <si>
    <t>9780137968725</t>
  </si>
  <si>
    <t>9780137968756</t>
  </si>
  <si>
    <t>9780137968749</t>
  </si>
  <si>
    <t>9780137968664</t>
  </si>
  <si>
    <t>9780137968794</t>
  </si>
  <si>
    <t>9780137968848</t>
  </si>
  <si>
    <t>9780137968862</t>
  </si>
  <si>
    <t>9780137968879</t>
  </si>
  <si>
    <t>9780137968916</t>
  </si>
  <si>
    <t>9780137968831</t>
  </si>
  <si>
    <t xml:space="preserve">Identifier les besoins en lecture </t>
  </si>
  <si>
    <t>La trousse IBL comprend les composantes suivantes :
•	15 livrets de lecture en 4 copies chacun
•	2 cartes de textes laminées recto/verso en 4 copies chacun
•	Total de 60 livrets de lecture et 8 cartes laminées
•	1 guide d’enseignement
•	Le livre Soutenir les lecteurs en langue seconde (déjà paru), par Renée Bourgoin
•	Accès à des fichiers numériques (guide d’enseignement, fiches)</t>
  </si>
  <si>
    <t>9780138027537</t>
  </si>
  <si>
    <t>Identifier les besoins en lecture guide d’enseignement</t>
  </si>
  <si>
    <t>9780137995448</t>
  </si>
  <si>
    <t>Soutenir les lecteurs en langue seconde</t>
  </si>
  <si>
    <t>9780135437216</t>
  </si>
  <si>
    <t>9780138200039</t>
  </si>
  <si>
    <t>La progression des apprentissages de Pearson Canada (M-3)</t>
  </si>
  <si>
    <t>La progression des apprentissages de Pearson Canada (4-9)</t>
  </si>
  <si>
    <t>Napperons de l’élève - Mathologie Math Mats 3/4</t>
  </si>
  <si>
    <t>Napperons de l’élève - Mathologie Math Mats 5/6</t>
  </si>
  <si>
    <r>
      <t xml:space="preserve">Additional Upgrade Bundle Pack                                                                            
Includes: same components as Professional Bundle
</t>
    </r>
    <r>
      <rPr>
        <i/>
        <sz val="9"/>
        <rFont val="Plus Jakarta Sans"/>
      </rPr>
      <t>For each additional teacher in the same school.</t>
    </r>
  </si>
  <si>
    <r>
      <rPr>
        <b/>
        <sz val="9"/>
        <rFont val="Plus Jakarta Sans"/>
      </rPr>
      <t>Trousse d'activités pour la classe</t>
    </r>
    <r>
      <rPr>
        <sz val="9"/>
        <rFont val="Plus Jakarta Sans"/>
      </rPr>
      <t xml:space="preserve">
La trousse d'activités composée de 2 boîtes répond aux exigences du curriculum et offre plus de 100 activités conviviales et ludiques. La trousse comprend La progression des apprentissages de Pearson Canada. Une ressource numérique pour enseignant vendue séparément. </t>
    </r>
  </si>
  <si>
    <r>
      <t>Mathologie 1</t>
    </r>
    <r>
      <rPr>
        <vertAlign val="superscript"/>
        <sz val="9"/>
        <color theme="1"/>
        <rFont val="Plus Jakarta Sans"/>
      </rPr>
      <t>re</t>
    </r>
    <r>
      <rPr>
        <sz val="9"/>
        <color theme="1"/>
        <rFont val="Plus Jakarta Sans"/>
      </rPr>
      <t xml:space="preserve"> année - Trousse d'activités - National edition</t>
    </r>
  </si>
  <si>
    <r>
      <t>Mathologie 2</t>
    </r>
    <r>
      <rPr>
        <vertAlign val="superscript"/>
        <sz val="9"/>
        <color theme="1"/>
        <rFont val="Plus Jakarta Sans"/>
      </rPr>
      <t>e</t>
    </r>
    <r>
      <rPr>
        <sz val="9"/>
        <color theme="1"/>
        <rFont val="Plus Jakarta Sans"/>
      </rPr>
      <t xml:space="preserve"> année - Trousse d'activités - National edition</t>
    </r>
  </si>
  <si>
    <r>
      <t>Mathologie 1</t>
    </r>
    <r>
      <rPr>
        <vertAlign val="superscript"/>
        <sz val="9"/>
        <color theme="1"/>
        <rFont val="Plus Jakarta Sans"/>
      </rPr>
      <t>re</t>
    </r>
    <r>
      <rPr>
        <sz val="9"/>
        <color theme="1"/>
        <rFont val="Plus Jakarta Sans"/>
      </rPr>
      <t xml:space="preserve"> année - Trousse d'activités - Ontario edition</t>
    </r>
  </si>
  <si>
    <r>
      <t>Mathologie 2</t>
    </r>
    <r>
      <rPr>
        <vertAlign val="superscript"/>
        <sz val="9"/>
        <color theme="1"/>
        <rFont val="Plus Jakarta Sans"/>
      </rPr>
      <t>e</t>
    </r>
    <r>
      <rPr>
        <sz val="9"/>
        <color theme="1"/>
        <rFont val="Plus Jakarta Sans"/>
      </rPr>
      <t xml:space="preserve"> année - Trousse d'activités - Ontario edition</t>
    </r>
  </si>
  <si>
    <r>
      <t>Mathologie 1</t>
    </r>
    <r>
      <rPr>
        <vertAlign val="superscript"/>
        <sz val="9"/>
        <color theme="1"/>
        <rFont val="Plus Jakarta Sans"/>
      </rPr>
      <t>re</t>
    </r>
    <r>
      <rPr>
        <sz val="9"/>
        <color theme="1"/>
        <rFont val="Plus Jakarta Sans"/>
      </rPr>
      <t xml:space="preserve"> année - Trousse d'activités - Alberta edition</t>
    </r>
  </si>
  <si>
    <r>
      <t>Mathologie 2</t>
    </r>
    <r>
      <rPr>
        <vertAlign val="superscript"/>
        <sz val="9"/>
        <color theme="1"/>
        <rFont val="Plus Jakarta Sans"/>
      </rPr>
      <t>e</t>
    </r>
    <r>
      <rPr>
        <sz val="9"/>
        <color theme="1"/>
        <rFont val="Plus Jakarta Sans"/>
      </rPr>
      <t xml:space="preserve"> année - Trousse d'activités - Alberta edition</t>
    </r>
  </si>
  <si>
    <r>
      <t xml:space="preserve">Mathologie.ca
</t>
    </r>
    <r>
      <rPr>
        <sz val="9"/>
        <rFont val="Plus Jakarta Sans"/>
      </rPr>
      <t xml:space="preserve">Un outil numérique flexible qui facilite les recherches d'activités, la planification des leçons et l'évaluation des élèves en fournissant une aide à point nommé et les cibles d'apprentissage à atteindre.  </t>
    </r>
  </si>
  <si>
    <r>
      <t xml:space="preserve">La progression des apprentissages de Pearson Canada
</t>
    </r>
    <r>
      <rPr>
        <sz val="9"/>
        <color theme="1"/>
        <rFont val="Plus Jakarta Sans"/>
      </rPr>
      <t>Un document présentant la progression des apprentissages des élèves en fonction des grandes idées mathématiques.</t>
    </r>
  </si>
  <si>
    <r>
      <t xml:space="preserve">Ensemble École M-3 Petits livrets de Mathologie                                    
</t>
    </r>
    <r>
      <rPr>
        <sz val="9"/>
        <color theme="1"/>
        <rFont val="Plus Jakarta Sans"/>
      </rPr>
      <t>L'ensemble M-3 pour l'école inclut 72 titres avec des exemplaires multiples de chaque livret (4 pour la maternelle, 5 pour les années 1-3) et une copie du guide d'enseignement.  Une ressource numérique pour chaque titre.</t>
    </r>
  </si>
  <si>
    <r>
      <t xml:space="preserve">Ensemble M-3
</t>
    </r>
    <r>
      <rPr>
        <sz val="9"/>
        <color theme="1"/>
        <rFont val="Plus Jakarta Sans"/>
      </rPr>
      <t xml:space="preserve">L'ensemble M-3 pour l'école inclut tous les titres avec des exemplaires multiples de chaque livret (4 pour la maternelle, 5 pour les années 1-3) et une copie du guide d'enseignement (par année). Une ressource numérique pour chaque titre. </t>
    </r>
  </si>
  <si>
    <r>
      <t>Ensemble 1</t>
    </r>
    <r>
      <rPr>
        <vertAlign val="superscript"/>
        <sz val="9"/>
        <color theme="1"/>
        <rFont val="Plus Jakarta Sans"/>
      </rPr>
      <t>re</t>
    </r>
    <r>
      <rPr>
        <sz val="9"/>
        <color theme="1"/>
        <rFont val="Plus Jakarta Sans"/>
      </rPr>
      <t xml:space="preserve"> année - tous les domaines; 18 titres</t>
    </r>
  </si>
  <si>
    <r>
      <t>Ensemble 2</t>
    </r>
    <r>
      <rPr>
        <vertAlign val="superscript"/>
        <sz val="9"/>
        <color theme="1"/>
        <rFont val="Plus Jakarta Sans"/>
      </rPr>
      <t>e</t>
    </r>
    <r>
      <rPr>
        <sz val="9"/>
        <color theme="1"/>
        <rFont val="Plus Jakarta Sans"/>
      </rPr>
      <t xml:space="preserve"> année - tous les domaines; 20 titres</t>
    </r>
  </si>
  <si>
    <r>
      <t>Ensemble 3</t>
    </r>
    <r>
      <rPr>
        <vertAlign val="superscript"/>
        <sz val="9"/>
        <color theme="1"/>
        <rFont val="Plus Jakarta Sans"/>
      </rPr>
      <t>e</t>
    </r>
    <r>
      <rPr>
        <sz val="9"/>
        <color theme="1"/>
        <rFont val="Plus Jakarta Sans"/>
      </rPr>
      <t xml:space="preserve"> année - tous les domaines; 18 titres</t>
    </r>
  </si>
  <si>
    <r>
      <t xml:space="preserve">Ensemble des Grands livres - </t>
    </r>
    <r>
      <rPr>
        <sz val="9"/>
        <color theme="1"/>
        <rFont val="Plus Jakarta Sans"/>
      </rPr>
      <t>L'ensemble des Grands livres pour la maternelle comprend une copie de chaque livret en grand format.</t>
    </r>
  </si>
  <si>
    <t>2026-2027 New School Order Form</t>
  </si>
  <si>
    <t>Professional Bundle includes:    
Program overview                                                                                                                                                    
 1 copy of each print Teacher Guide for Echos Pro 1                                                                                              
1 copy of each student print module for Echos Pro 1                                                                                   
Digital access to Teacher eGuide, Echos Pro 1 student modules and Echos 1 books (3 year license for 1 teacher that includes teaching notes, line masters, songs, audio and video)</t>
  </si>
  <si>
    <t>Professional Bundle includes:    
Program overview                                                                                                                                                     
1 copy of each print Teacher Guide for Echos Pro 2                                                                                              
1 copy of each student print module for Echos Pro 2                                                                                  
 Digital access to Teacher eGuide, Echos Pro 2 student modules and Echos 2 books (3 year license for 1 teacher that includes teaching notes, line masters, songs, audio and video)</t>
  </si>
  <si>
    <t>Professional Bundle includes:    
Program overview                                                                                                                                                    
1 copy of each print Teacher Guide for Echos Pro 3                                                                                              
1 copy of each student print module for Echos Pro 3                                                                                   
Digital access to Teacher eGuide, Echos Pro 3 student modules and Echos 3 books (3 year license for 1 teacher that includes teaching notes, line masters, songs, audio and video)</t>
  </si>
  <si>
    <t>**Professional Bundle Includes:                                                                                                        
Teacher Digital eGuide Access- 3-year access to 1 teacher in the school (includes teaching notes, line masters, interactive activities, slides, audio, and video)                                                                            
Offline eGuide Access                                                                                                                                              
1 printed Teacher Guide (teaching notes, line masters)                                                                                                                    1 copy of each student print module</t>
  </si>
  <si>
    <t>Des passe-temps extraordinaires!, Small individual book</t>
  </si>
  <si>
    <t>Échos mag 2, Small  individual book</t>
  </si>
  <si>
    <t>Des inventions incroyables!, Small individual book</t>
  </si>
  <si>
    <t>Où est Théo?, Small individual book</t>
  </si>
  <si>
    <t>Échos mag 3, Small individual book</t>
  </si>
  <si>
    <t>Mathologie.ca (Grades K-8) - Abonnement de 3 ans</t>
  </si>
  <si>
    <t>Mathologie.ca  (Grades K-8) - Abonnement d'un an</t>
  </si>
  <si>
    <t>9780135405628</t>
  </si>
  <si>
    <t>Napperons de l’élève - Mathologie Math Mats 1/2</t>
  </si>
  <si>
    <t>Napperons de l’élève - Mathologie Math Mats 3/5</t>
  </si>
  <si>
    <t>Napperons de l’élève - Mathologie Math Mats 5/8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</si>
</sst>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quot;$&quot;* #,##0.00_-;_-&quot;$&quot;* &quot;-&quot;??_-;_-@_-"/>
    <numFmt numFmtId="164" formatCode="_(&quot;$&quot;* #,##0.00_);_(&quot;$&quot;* \(#,##0.00\);_(&quot;$&quot;* &quot;-&quot;??_);_(@_)"/>
    <numFmt numFmtId="165" formatCode="_(&quot;$&quot;* #,##0.00_);_(&quot;$&quot;* \(#,##0.00\);_(&quot;$&quot;* &quot;&quot;??_);_(@_)"/>
    <numFmt numFmtId="166" formatCode="_-&quot;$&quot;* #,##0.00_-;\-&quot;$&quot;* #,##0.00_-;_-&quot;$&quot;* &quot;-&quot;??_-;_-@"/>
  </numFmts>
  <fonts count="28" x14ac:knownFonts="1">
    <font>
      <sz val="11"/>
      <color theme="1"/>
      <name val="Calibri"/>
      <family val="2"/>
      <scheme val="minor"/>
    </font>
    <font>
      <sz val="11"/>
      <color theme="1"/>
      <name val="Calibri"/>
      <family val="2"/>
      <scheme val="minor"/>
    </font>
    <font>
      <sz val="10"/>
      <name val="Arial"/>
      <family val="2"/>
    </font>
    <font>
      <sz val="10"/>
      <color theme="1"/>
      <name val="Arial"/>
      <family val="2"/>
    </font>
    <font>
      <sz val="10"/>
      <color rgb="FF000000"/>
      <name val="Arial"/>
      <family val="2"/>
    </font>
    <font>
      <sz val="9"/>
      <name val="Arial"/>
      <family val="2"/>
    </font>
    <font>
      <u/>
      <sz val="11"/>
      <color theme="10"/>
      <name val="Calibri"/>
      <family val="2"/>
      <scheme val="minor"/>
    </font>
    <font>
      <sz val="11"/>
      <name val="Arial"/>
      <family val="2"/>
    </font>
    <font>
      <sz val="11"/>
      <color theme="1"/>
      <name val="Arial"/>
      <family val="2"/>
    </font>
    <font>
      <sz val="9"/>
      <color theme="1"/>
      <name val="Arial"/>
      <family val="2"/>
    </font>
    <font>
      <sz val="10"/>
      <color theme="1"/>
      <name val="Plus Jakarta Sans"/>
    </font>
    <font>
      <b/>
      <sz val="24"/>
      <name val="Plus Jakarta Sans"/>
    </font>
    <font>
      <b/>
      <sz val="18"/>
      <name val="Plus Jakarta Sans"/>
    </font>
    <font>
      <sz val="8"/>
      <name val="Plus Jakarta Sans"/>
    </font>
    <font>
      <b/>
      <sz val="9"/>
      <name val="Plus Jakarta Sans"/>
    </font>
    <font>
      <sz val="9"/>
      <name val="Plus Jakarta Sans"/>
    </font>
    <font>
      <sz val="9"/>
      <color rgb="FF000000"/>
      <name val="Plus Jakarta Sans"/>
    </font>
    <font>
      <i/>
      <sz val="9"/>
      <name val="Plus Jakarta Sans"/>
    </font>
    <font>
      <b/>
      <sz val="9"/>
      <color theme="1"/>
      <name val="Plus Jakarta Sans"/>
    </font>
    <font>
      <sz val="9"/>
      <color rgb="FFFF0000"/>
      <name val="Plus Jakarta Sans"/>
    </font>
    <font>
      <sz val="9"/>
      <color theme="1"/>
      <name val="Plus Jakarta Sans"/>
    </font>
    <font>
      <vertAlign val="superscript"/>
      <sz val="9"/>
      <color theme="1"/>
      <name val="Plus Jakarta Sans"/>
    </font>
    <font>
      <sz val="10"/>
      <name val="Plus Jakarta Sans"/>
    </font>
    <font>
      <sz val="11"/>
      <color theme="1"/>
      <name val="Plus Jakarta Sans"/>
    </font>
    <font>
      <b/>
      <sz val="12"/>
      <color rgb="FF000000"/>
      <name val="Plus Jakarta Sans"/>
    </font>
    <font>
      <u/>
      <sz val="11"/>
      <color theme="10"/>
      <name val="Plus Jakarta Sans"/>
    </font>
    <font>
      <sz val="11"/>
      <color rgb="FF000000"/>
      <name val="Plus Jakarta Sans"/>
    </font>
    <font>
      <sz val="8"/>
      <color rgb="FF000000"/>
      <name val="Plus Jakarta Sans"/>
    </font>
  </fonts>
  <fills count="12">
    <fill>
      <patternFill patternType="none"/>
    </fill>
    <fill>
      <patternFill patternType="gray125"/>
    </fill>
    <fill>
      <patternFill patternType="solid">
        <fgColor rgb="FFC0C0C0"/>
        <bgColor rgb="FFC0C0C0"/>
      </patternFill>
    </fill>
    <fill>
      <patternFill patternType="solid">
        <fgColor rgb="FFFFFFFF"/>
        <bgColor rgb="FFFFFFFF"/>
      </patternFill>
    </fill>
    <fill>
      <patternFill patternType="solid">
        <fgColor theme="7" tint="0.79998168889431442"/>
        <bgColor indexed="64"/>
      </patternFill>
    </fill>
    <fill>
      <patternFill patternType="solid">
        <fgColor indexed="9"/>
        <bgColor indexed="64"/>
      </patternFill>
    </fill>
    <fill>
      <patternFill patternType="solid">
        <fgColor theme="0"/>
        <bgColor indexed="64"/>
      </patternFill>
    </fill>
    <fill>
      <patternFill patternType="solid">
        <fgColor rgb="FFEDECF6"/>
        <bgColor indexed="64"/>
      </patternFill>
    </fill>
    <fill>
      <patternFill patternType="solid">
        <fgColor rgb="FFC1BFFF"/>
        <bgColor rgb="FF808080"/>
      </patternFill>
    </fill>
    <fill>
      <patternFill patternType="solid">
        <fgColor rgb="FFEDECF6"/>
        <bgColor rgb="FFC0C0C0"/>
      </patternFill>
    </fill>
    <fill>
      <patternFill patternType="solid">
        <fgColor rgb="FFC1BFFF"/>
        <bgColor indexed="64"/>
      </patternFill>
    </fill>
    <fill>
      <patternFill patternType="solid">
        <fgColor rgb="FFEDECF6"/>
        <bgColor rgb="FFA5A5A5"/>
      </patternFill>
    </fill>
  </fills>
  <borders count="4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diagonalUp="1">
      <left style="thin">
        <color auto="1"/>
      </left>
      <right style="thin">
        <color auto="1"/>
      </right>
      <top style="thin">
        <color auto="1"/>
      </top>
      <bottom style="thin">
        <color auto="1"/>
      </bottom>
      <diagonal style="thin">
        <color auto="1"/>
      </diagonal>
    </border>
    <border diagonalUp="1">
      <left style="thin">
        <color auto="1"/>
      </left>
      <right style="thin">
        <color auto="1"/>
      </right>
      <top style="thin">
        <color rgb="FF000000"/>
      </top>
      <bottom style="thin">
        <color rgb="FF000000"/>
      </bottom>
      <diagonal style="thin">
        <color auto="1"/>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auto="1"/>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auto="1"/>
      </left>
      <right style="thin">
        <color rgb="FF000000"/>
      </right>
      <top style="thin">
        <color auto="1"/>
      </top>
      <bottom style="thin">
        <color auto="1"/>
      </bottom>
      <diagonal/>
    </border>
    <border>
      <left style="thin">
        <color auto="1"/>
      </left>
      <right style="thin">
        <color rgb="FF000000"/>
      </right>
      <top style="thin">
        <color auto="1"/>
      </top>
      <bottom style="thin">
        <color rgb="FF000000"/>
      </bottom>
      <diagonal/>
    </border>
    <border diagonalUp="1">
      <left style="thin">
        <color rgb="FF000000"/>
      </left>
      <right style="thin">
        <color auto="1"/>
      </right>
      <top style="thin">
        <color rgb="FF000000"/>
      </top>
      <bottom style="thin">
        <color rgb="FF000000"/>
      </bottom>
      <diagonal style="thin">
        <color rgb="FF000000"/>
      </diagonal>
    </border>
    <border>
      <left style="thin">
        <color rgb="FF000000"/>
      </left>
      <right style="thin">
        <color auto="1"/>
      </right>
      <top style="thin">
        <color rgb="FF000000"/>
      </top>
      <bottom style="thin">
        <color rgb="FF000000"/>
      </bottom>
      <diagonal/>
    </border>
    <border>
      <left/>
      <right style="thin">
        <color auto="1"/>
      </right>
      <top/>
      <bottom style="thin">
        <color auto="1"/>
      </bottom>
      <diagonal/>
    </border>
    <border>
      <left style="thin">
        <color auto="1"/>
      </left>
      <right style="thin">
        <color auto="1"/>
      </right>
      <top/>
      <bottom/>
      <diagonal/>
    </border>
    <border diagonalUp="1">
      <left style="thin">
        <color auto="1"/>
      </left>
      <right style="thin">
        <color auto="1"/>
      </right>
      <top style="thin">
        <color auto="1"/>
      </top>
      <bottom style="medium">
        <color auto="1"/>
      </bottom>
      <diagonal style="thin">
        <color auto="1"/>
      </diagonal>
    </border>
    <border diagonalUp="1">
      <left/>
      <right style="thin">
        <color auto="1"/>
      </right>
      <top style="thin">
        <color auto="1"/>
      </top>
      <bottom style="thin">
        <color rgb="FF000000"/>
      </bottom>
      <diagonal style="thin">
        <color auto="1"/>
      </diagonal>
    </border>
    <border diagonalUp="1">
      <left/>
      <right style="thin">
        <color auto="1"/>
      </right>
      <top style="thin">
        <color rgb="FF000000"/>
      </top>
      <bottom/>
      <diagonal style="thin">
        <color auto="1"/>
      </diagonal>
    </border>
    <border diagonalUp="1">
      <left/>
      <right style="thin">
        <color auto="1"/>
      </right>
      <top/>
      <bottom style="thin">
        <color rgb="FF000000"/>
      </bottom>
      <diagonal style="thin">
        <color rgb="FF000000"/>
      </diagonal>
    </border>
    <border diagonalUp="1">
      <left/>
      <right style="thin">
        <color auto="1"/>
      </right>
      <top style="thin">
        <color auto="1"/>
      </top>
      <bottom/>
      <diagonal style="thin">
        <color auto="1"/>
      </diagonal>
    </border>
    <border diagonalUp="1">
      <left style="thin">
        <color rgb="FF000000"/>
      </left>
      <right style="thin">
        <color auto="1"/>
      </right>
      <top/>
      <bottom style="thin">
        <color rgb="FF000000"/>
      </bottom>
      <diagonal style="thin">
        <color rgb="FF000000"/>
      </diagonal>
    </border>
    <border diagonalUp="1">
      <left style="thin">
        <color indexed="64"/>
      </left>
      <right style="thin">
        <color indexed="64"/>
      </right>
      <top style="thin">
        <color indexed="64"/>
      </top>
      <bottom style="thin">
        <color indexed="64"/>
      </bottom>
      <diagonal style="thin">
        <color rgb="FF000000"/>
      </diagonal>
    </border>
    <border diagonalUp="1">
      <left/>
      <right style="thin">
        <color auto="1"/>
      </right>
      <top style="thin">
        <color rgb="FF000000"/>
      </top>
      <bottom style="thin">
        <color auto="1"/>
      </bottom>
      <diagonal style="thin">
        <color auto="1"/>
      </diagonal>
    </border>
    <border diagonalUp="1">
      <left style="thin">
        <color rgb="FF000000"/>
      </left>
      <right style="thin">
        <color auto="1"/>
      </right>
      <top style="thin">
        <color auto="1"/>
      </top>
      <bottom style="thin">
        <color auto="1"/>
      </bottom>
      <diagonal style="thin">
        <color rgb="FF000000"/>
      </diagonal>
    </border>
    <border diagonalUp="1">
      <left style="thin">
        <color rgb="FF000000"/>
      </left>
      <right style="thin">
        <color auto="1"/>
      </right>
      <top style="thin">
        <color rgb="FF000000"/>
      </top>
      <bottom/>
      <diagonal style="thin">
        <color rgb="FF000000"/>
      </diagonal>
    </border>
    <border>
      <left style="thin">
        <color auto="1"/>
      </left>
      <right style="thin">
        <color auto="1"/>
      </right>
      <top/>
      <bottom style="medium">
        <color auto="1"/>
      </bottom>
      <diagonal/>
    </border>
  </borders>
  <cellStyleXfs count="7">
    <xf numFmtId="0" fontId="0" fillId="0" borderId="0"/>
    <xf numFmtId="164" fontId="1" fillId="0" borderId="0" applyFont="0" applyFill="0" applyBorder="0" applyAlignment="0" applyProtection="0"/>
    <xf numFmtId="9" fontId="1" fillId="0" borderId="0" applyFont="0" applyFill="0" applyBorder="0" applyAlignment="0" applyProtection="0"/>
    <xf numFmtId="0" fontId="4" fillId="0" borderId="0"/>
    <xf numFmtId="0" fontId="6" fillId="0" borderId="0" applyNumberFormat="0" applyFill="0" applyBorder="0" applyAlignment="0" applyProtection="0"/>
    <xf numFmtId="0" fontId="2" fillId="0" borderId="0"/>
    <xf numFmtId="0" fontId="4" fillId="0" borderId="0"/>
  </cellStyleXfs>
  <cellXfs count="197">
    <xf numFmtId="0" fontId="0" fillId="0" borderId="0" xfId="0"/>
    <xf numFmtId="0" fontId="2" fillId="0" borderId="0" xfId="0" applyFont="1"/>
    <xf numFmtId="0" fontId="3" fillId="0" borderId="0" xfId="0" applyFont="1" applyAlignment="1">
      <alignment vertical="center"/>
    </xf>
    <xf numFmtId="0" fontId="7" fillId="0" borderId="0" xfId="0" applyFont="1"/>
    <xf numFmtId="0" fontId="8" fillId="0" borderId="0" xfId="0" applyFont="1" applyAlignment="1">
      <alignment vertical="center"/>
    </xf>
    <xf numFmtId="0" fontId="5" fillId="0" borderId="0" xfId="0" applyFont="1" applyAlignment="1">
      <alignment vertical="center"/>
    </xf>
    <xf numFmtId="0" fontId="9" fillId="0" borderId="0" xfId="0" applyFont="1" applyAlignment="1">
      <alignment vertical="center"/>
    </xf>
    <xf numFmtId="0" fontId="9" fillId="6" borderId="0" xfId="0" applyFont="1" applyFill="1" applyAlignment="1">
      <alignment vertical="center"/>
    </xf>
    <xf numFmtId="0" fontId="10" fillId="0" borderId="0" xfId="0" applyFont="1" applyAlignment="1">
      <alignment vertical="center"/>
    </xf>
    <xf numFmtId="1" fontId="16" fillId="3" borderId="2" xfId="3" applyNumberFormat="1" applyFont="1" applyFill="1" applyBorder="1" applyAlignment="1">
      <alignment horizontal="center" vertical="center"/>
    </xf>
    <xf numFmtId="9" fontId="15" fillId="0" borderId="2" xfId="0" applyNumberFormat="1" applyFont="1" applyBorder="1" applyAlignment="1">
      <alignment horizontal="center" vertical="center"/>
    </xf>
    <xf numFmtId="164" fontId="15" fillId="0" borderId="2" xfId="0" applyNumberFormat="1" applyFont="1" applyBorder="1" applyAlignment="1">
      <alignment vertical="center"/>
    </xf>
    <xf numFmtId="1" fontId="15" fillId="0" borderId="2" xfId="0" applyNumberFormat="1" applyFont="1" applyBorder="1" applyAlignment="1">
      <alignment horizontal="center" vertical="center"/>
    </xf>
    <xf numFmtId="165" fontId="15" fillId="0" borderId="13" xfId="0" applyNumberFormat="1" applyFont="1" applyBorder="1" applyAlignment="1">
      <alignment vertical="center"/>
    </xf>
    <xf numFmtId="164" fontId="15" fillId="0" borderId="19" xfId="0" applyNumberFormat="1" applyFont="1" applyBorder="1" applyAlignment="1">
      <alignment horizontal="center" vertical="center"/>
    </xf>
    <xf numFmtId="1" fontId="16" fillId="0" borderId="2" xfId="3" applyNumberFormat="1" applyFont="1" applyBorder="1" applyAlignment="1">
      <alignment horizontal="center" vertical="center"/>
    </xf>
    <xf numFmtId="164" fontId="15" fillId="0" borderId="18" xfId="0" applyNumberFormat="1" applyFont="1" applyBorder="1" applyAlignment="1">
      <alignment horizontal="center" vertical="center"/>
    </xf>
    <xf numFmtId="1" fontId="15" fillId="0" borderId="2" xfId="3" applyNumberFormat="1" applyFont="1" applyBorder="1" applyAlignment="1">
      <alignment horizontal="center" vertical="center"/>
    </xf>
    <xf numFmtId="164" fontId="15" fillId="0" borderId="30" xfId="0" applyNumberFormat="1" applyFont="1" applyBorder="1" applyAlignment="1">
      <alignment horizontal="center" vertical="center"/>
    </xf>
    <xf numFmtId="1" fontId="16" fillId="0" borderId="22" xfId="0" applyNumberFormat="1" applyFont="1" applyBorder="1" applyAlignment="1">
      <alignment horizontal="center" vertical="center"/>
    </xf>
    <xf numFmtId="164" fontId="15" fillId="0" borderId="34" xfId="0" applyNumberFormat="1" applyFont="1" applyBorder="1" applyAlignment="1">
      <alignment horizontal="center" vertical="center"/>
    </xf>
    <xf numFmtId="1" fontId="16" fillId="0" borderId="2" xfId="0" applyNumberFormat="1" applyFont="1" applyBorder="1" applyAlignment="1">
      <alignment horizontal="center" vertical="center"/>
    </xf>
    <xf numFmtId="164" fontId="15" fillId="0" borderId="2" xfId="0" applyNumberFormat="1" applyFont="1" applyBorder="1" applyAlignment="1">
      <alignment horizontal="center" vertical="center"/>
    </xf>
    <xf numFmtId="164" fontId="15" fillId="0" borderId="27" xfId="0" applyNumberFormat="1" applyFont="1" applyBorder="1" applyAlignment="1">
      <alignment horizontal="center" vertical="center"/>
    </xf>
    <xf numFmtId="164" fontId="15" fillId="0" borderId="36" xfId="0" applyNumberFormat="1" applyFont="1" applyBorder="1" applyAlignment="1">
      <alignment horizontal="center" vertical="center"/>
    </xf>
    <xf numFmtId="1" fontId="16" fillId="0" borderId="8" xfId="3" applyNumberFormat="1" applyFont="1" applyBorder="1" applyAlignment="1">
      <alignment horizontal="center" vertical="center"/>
    </xf>
    <xf numFmtId="164" fontId="15" fillId="0" borderId="35" xfId="0" applyNumberFormat="1" applyFont="1" applyBorder="1" applyAlignment="1">
      <alignment horizontal="center" vertical="center"/>
    </xf>
    <xf numFmtId="164" fontId="15" fillId="0" borderId="26" xfId="0" applyNumberFormat="1" applyFont="1" applyBorder="1" applyAlignment="1">
      <alignment horizontal="center" vertical="center"/>
    </xf>
    <xf numFmtId="1" fontId="16" fillId="0" borderId="20" xfId="0" applyNumberFormat="1" applyFont="1" applyBorder="1" applyAlignment="1">
      <alignment horizontal="center" vertical="center"/>
    </xf>
    <xf numFmtId="164" fontId="15" fillId="0" borderId="31" xfId="0" applyNumberFormat="1" applyFont="1" applyBorder="1" applyAlignment="1">
      <alignment horizontal="center" vertical="center"/>
    </xf>
    <xf numFmtId="1" fontId="16" fillId="0" borderId="3" xfId="0" applyNumberFormat="1" applyFont="1" applyBorder="1" applyAlignment="1">
      <alignment horizontal="center" vertical="center"/>
    </xf>
    <xf numFmtId="164" fontId="15" fillId="0" borderId="32" xfId="0" applyNumberFormat="1" applyFont="1" applyBorder="1" applyAlignment="1">
      <alignment horizontal="center" vertical="center"/>
    </xf>
    <xf numFmtId="1" fontId="16" fillId="0" borderId="23" xfId="0" applyNumberFormat="1" applyFont="1" applyBorder="1" applyAlignment="1">
      <alignment horizontal="center" vertical="center"/>
    </xf>
    <xf numFmtId="164" fontId="15" fillId="0" borderId="33" xfId="0" applyNumberFormat="1" applyFont="1" applyBorder="1" applyAlignment="1">
      <alignment horizontal="center" vertical="center"/>
    </xf>
    <xf numFmtId="164" fontId="15" fillId="0" borderId="37" xfId="0" applyNumberFormat="1" applyFont="1" applyBorder="1" applyAlignment="1">
      <alignment horizontal="center" vertical="center"/>
    </xf>
    <xf numFmtId="1" fontId="16" fillId="3" borderId="2" xfId="0" applyNumberFormat="1" applyFont="1" applyFill="1" applyBorder="1" applyAlignment="1">
      <alignment horizontal="center" vertical="center"/>
    </xf>
    <xf numFmtId="1" fontId="16" fillId="0" borderId="21" xfId="0" applyNumberFormat="1" applyFont="1" applyBorder="1" applyAlignment="1">
      <alignment horizontal="center" vertical="center"/>
    </xf>
    <xf numFmtId="164" fontId="15" fillId="0" borderId="38" xfId="0" applyNumberFormat="1" applyFont="1" applyBorder="1" applyAlignment="1">
      <alignment horizontal="center" vertical="center"/>
    </xf>
    <xf numFmtId="1" fontId="16" fillId="3" borderId="23" xfId="0" applyNumberFormat="1" applyFont="1" applyFill="1" applyBorder="1" applyAlignment="1">
      <alignment horizontal="center" vertical="center"/>
    </xf>
    <xf numFmtId="1" fontId="16" fillId="3" borderId="22" xfId="0" applyNumberFormat="1" applyFont="1" applyFill="1" applyBorder="1" applyAlignment="1">
      <alignment horizontal="center" vertical="center"/>
    </xf>
    <xf numFmtId="164" fontId="15" fillId="0" borderId="39" xfId="0" applyNumberFormat="1" applyFont="1" applyBorder="1" applyAlignment="1">
      <alignment horizontal="center" vertical="center"/>
    </xf>
    <xf numFmtId="1" fontId="16" fillId="0" borderId="2" xfId="0" applyNumberFormat="1" applyFont="1" applyBorder="1" applyAlignment="1">
      <alignment horizontal="center"/>
    </xf>
    <xf numFmtId="1" fontId="16" fillId="0" borderId="24" xfId="0" applyNumberFormat="1" applyFont="1" applyBorder="1" applyAlignment="1">
      <alignment horizontal="center" vertical="center"/>
    </xf>
    <xf numFmtId="1" fontId="16" fillId="0" borderId="25" xfId="0" applyNumberFormat="1" applyFont="1" applyBorder="1" applyAlignment="1">
      <alignment horizontal="center" vertical="center"/>
    </xf>
    <xf numFmtId="1" fontId="16" fillId="3" borderId="20" xfId="0" quotePrefix="1" applyNumberFormat="1" applyFont="1" applyFill="1" applyBorder="1" applyAlignment="1">
      <alignment horizontal="center" vertical="center"/>
    </xf>
    <xf numFmtId="164" fontId="15" fillId="0" borderId="18" xfId="1" applyFont="1" applyBorder="1" applyAlignment="1">
      <alignment horizontal="center" vertical="center"/>
    </xf>
    <xf numFmtId="165" fontId="15" fillId="0" borderId="2" xfId="0" applyNumberFormat="1" applyFont="1" applyBorder="1" applyAlignment="1">
      <alignment vertical="center"/>
    </xf>
    <xf numFmtId="49" fontId="16" fillId="0" borderId="2" xfId="0" applyNumberFormat="1" applyFont="1" applyBorder="1" applyAlignment="1">
      <alignment horizontal="center" vertical="center"/>
    </xf>
    <xf numFmtId="166" fontId="15" fillId="0" borderId="18" xfId="0" applyNumberFormat="1" applyFont="1" applyBorder="1" applyAlignment="1">
      <alignment vertical="center"/>
    </xf>
    <xf numFmtId="0" fontId="16" fillId="6" borderId="10" xfId="0" applyFont="1" applyFill="1" applyBorder="1" applyAlignment="1">
      <alignment vertical="center"/>
    </xf>
    <xf numFmtId="49" fontId="20" fillId="0" borderId="2" xfId="0" applyNumberFormat="1" applyFont="1" applyBorder="1" applyAlignment="1">
      <alignment horizontal="center" vertical="center"/>
    </xf>
    <xf numFmtId="49" fontId="16" fillId="6" borderId="2" xfId="0" applyNumberFormat="1" applyFont="1" applyFill="1" applyBorder="1" applyAlignment="1">
      <alignment horizontal="center" vertical="center"/>
    </xf>
    <xf numFmtId="0" fontId="16" fillId="0" borderId="15" xfId="0" applyFont="1" applyBorder="1" applyAlignment="1">
      <alignment horizontal="left" vertical="center"/>
    </xf>
    <xf numFmtId="0" fontId="20" fillId="0" borderId="2" xfId="0" applyFont="1" applyBorder="1" applyAlignment="1">
      <alignment vertical="center"/>
    </xf>
    <xf numFmtId="49" fontId="16" fillId="0" borderId="15" xfId="0" applyNumberFormat="1" applyFont="1" applyBorder="1" applyAlignment="1">
      <alignment horizontal="center" vertical="center"/>
    </xf>
    <xf numFmtId="49" fontId="16" fillId="0" borderId="20" xfId="0" applyNumberFormat="1" applyFont="1" applyBorder="1" applyAlignment="1">
      <alignment horizontal="center" vertical="center"/>
    </xf>
    <xf numFmtId="49" fontId="16" fillId="0" borderId="28" xfId="0" applyNumberFormat="1" applyFont="1" applyBorder="1" applyAlignment="1">
      <alignment horizontal="center" vertical="center"/>
    </xf>
    <xf numFmtId="0" fontId="16" fillId="0" borderId="12" xfId="0" applyFont="1" applyBorder="1" applyAlignment="1">
      <alignment horizontal="left" vertical="center"/>
    </xf>
    <xf numFmtId="9" fontId="15" fillId="0" borderId="2" xfId="0" applyNumberFormat="1" applyFont="1" applyBorder="1" applyAlignment="1">
      <alignment horizontal="center" vertical="center" wrapText="1"/>
    </xf>
    <xf numFmtId="49" fontId="20" fillId="0" borderId="8" xfId="0" applyNumberFormat="1" applyFont="1" applyBorder="1" applyAlignment="1">
      <alignment horizontal="center" vertical="center"/>
    </xf>
    <xf numFmtId="164" fontId="20" fillId="0" borderId="18" xfId="1" applyFont="1" applyFill="1" applyBorder="1" applyAlignment="1">
      <alignment vertical="center"/>
    </xf>
    <xf numFmtId="164" fontId="15" fillId="0" borderId="2" xfId="0" applyNumberFormat="1" applyFont="1" applyBorder="1" applyAlignment="1">
      <alignment horizontal="center" vertical="center" wrapText="1"/>
    </xf>
    <xf numFmtId="1" fontId="20" fillId="0" borderId="2" xfId="0" applyNumberFormat="1" applyFont="1" applyBorder="1" applyAlignment="1">
      <alignment horizontal="center" vertical="center"/>
    </xf>
    <xf numFmtId="44" fontId="20" fillId="0" borderId="2" xfId="0" applyNumberFormat="1" applyFont="1" applyBorder="1" applyAlignment="1">
      <alignment horizontal="center" vertical="center"/>
    </xf>
    <xf numFmtId="1" fontId="20" fillId="0" borderId="2" xfId="0" applyNumberFormat="1" applyFont="1" applyBorder="1" applyAlignment="1">
      <alignment horizontal="center" vertical="center" wrapText="1"/>
    </xf>
    <xf numFmtId="164" fontId="20" fillId="0" borderId="18" xfId="1" applyFont="1" applyFill="1" applyBorder="1" applyAlignment="1">
      <alignment horizontal="center" vertical="center"/>
    </xf>
    <xf numFmtId="164" fontId="20" fillId="0" borderId="18" xfId="1" applyFont="1" applyFill="1" applyBorder="1" applyAlignment="1">
      <alignment horizontal="center" vertical="center" wrapText="1"/>
    </xf>
    <xf numFmtId="1" fontId="20" fillId="0" borderId="29" xfId="0" applyNumberFormat="1" applyFont="1" applyBorder="1" applyAlignment="1">
      <alignment horizontal="center" vertical="center" wrapText="1"/>
    </xf>
    <xf numFmtId="164" fontId="20" fillId="0" borderId="2" xfId="1" applyFont="1" applyFill="1" applyBorder="1" applyAlignment="1">
      <alignment horizontal="center" vertical="center"/>
    </xf>
    <xf numFmtId="49" fontId="20" fillId="0" borderId="8" xfId="0" applyNumberFormat="1" applyFont="1" applyBorder="1" applyAlignment="1">
      <alignment horizontal="center" vertical="center" wrapText="1"/>
    </xf>
    <xf numFmtId="164" fontId="20" fillId="0" borderId="8" xfId="1" applyFont="1" applyBorder="1" applyAlignment="1">
      <alignment horizontal="center" vertical="center"/>
    </xf>
    <xf numFmtId="0" fontId="22" fillId="0" borderId="0" xfId="0" applyFont="1" applyAlignment="1">
      <alignment vertical="center"/>
    </xf>
    <xf numFmtId="0" fontId="14" fillId="0" borderId="0" xfId="0" applyFont="1" applyAlignment="1">
      <alignment horizontal="center" vertical="center"/>
    </xf>
    <xf numFmtId="164" fontId="23" fillId="0" borderId="0" xfId="1" applyFont="1" applyBorder="1" applyAlignment="1">
      <alignment horizontal="center" vertical="center"/>
    </xf>
    <xf numFmtId="0" fontId="14" fillId="0" borderId="0" xfId="0" applyFont="1" applyAlignment="1">
      <alignment horizontal="right" vertical="center"/>
    </xf>
    <xf numFmtId="1" fontId="14" fillId="0" borderId="0" xfId="6" applyNumberFormat="1" applyFont="1" applyAlignment="1">
      <alignment horizontal="right"/>
    </xf>
    <xf numFmtId="0" fontId="24" fillId="0" borderId="0" xfId="0" applyFont="1" applyAlignment="1">
      <alignment horizontal="center" vertical="center" wrapText="1"/>
    </xf>
    <xf numFmtId="164" fontId="24" fillId="0" borderId="0" xfId="1" applyFont="1" applyBorder="1" applyAlignment="1">
      <alignment vertical="center" wrapText="1"/>
    </xf>
    <xf numFmtId="1" fontId="15" fillId="0" borderId="0" xfId="6" applyNumberFormat="1" applyFont="1" applyAlignment="1">
      <alignment horizontal="right"/>
    </xf>
    <xf numFmtId="0" fontId="25" fillId="0" borderId="0" xfId="4" applyFont="1" applyBorder="1" applyAlignment="1">
      <alignment horizontal="center" vertical="center" wrapText="1"/>
    </xf>
    <xf numFmtId="164" fontId="25" fillId="0" borderId="0" xfId="1" applyFont="1" applyBorder="1" applyAlignment="1">
      <alignment vertical="center" wrapText="1"/>
    </xf>
    <xf numFmtId="0" fontId="26" fillId="0" borderId="0" xfId="0" applyFont="1" applyAlignment="1">
      <alignment horizontal="center" vertical="center"/>
    </xf>
    <xf numFmtId="164" fontId="26" fillId="0" borderId="0" xfId="1" applyFont="1" applyBorder="1" applyAlignment="1">
      <alignment vertical="center"/>
    </xf>
    <xf numFmtId="165" fontId="15" fillId="0" borderId="0" xfId="0" applyNumberFormat="1" applyFont="1" applyAlignment="1">
      <alignment horizontal="center" vertical="center"/>
    </xf>
    <xf numFmtId="0" fontId="23" fillId="0" borderId="0" xfId="0" applyFont="1" applyAlignment="1">
      <alignment horizontal="center" vertical="center"/>
    </xf>
    <xf numFmtId="0" fontId="23" fillId="0" borderId="0" xfId="0" applyFont="1" applyAlignment="1">
      <alignment vertical="center"/>
    </xf>
    <xf numFmtId="0" fontId="27" fillId="0" borderId="0" xfId="3" applyFont="1" applyAlignment="1">
      <alignment horizontal="right" vertical="center" readingOrder="1"/>
    </xf>
    <xf numFmtId="0" fontId="23" fillId="0" borderId="0" xfId="0" applyFont="1" applyAlignment="1">
      <alignment horizontal="right" vertical="center"/>
    </xf>
    <xf numFmtId="0" fontId="20" fillId="0" borderId="10" xfId="0" applyFont="1" applyBorder="1" applyAlignment="1">
      <alignment horizontal="left" vertical="center" wrapText="1"/>
    </xf>
    <xf numFmtId="0" fontId="20" fillId="0" borderId="2" xfId="0" applyFont="1" applyBorder="1" applyAlignment="1">
      <alignment horizontal="left" vertical="center" wrapText="1"/>
    </xf>
    <xf numFmtId="0" fontId="15" fillId="0" borderId="10" xfId="3" applyFont="1" applyBorder="1" applyAlignment="1">
      <alignment horizontal="left" vertical="center"/>
    </xf>
    <xf numFmtId="0" fontId="15" fillId="0" borderId="2" xfId="3" applyFont="1" applyBorder="1" applyAlignment="1">
      <alignment horizontal="left" vertical="center"/>
    </xf>
    <xf numFmtId="0" fontId="20" fillId="0" borderId="10" xfId="0" applyFont="1" applyBorder="1" applyAlignment="1">
      <alignment horizontal="left" vertical="center"/>
    </xf>
    <xf numFmtId="0" fontId="20" fillId="0" borderId="2" xfId="0" applyFont="1" applyBorder="1" applyAlignment="1">
      <alignment horizontal="left" vertical="center"/>
    </xf>
    <xf numFmtId="0" fontId="11" fillId="0" borderId="0" xfId="0" applyFont="1" applyAlignment="1">
      <alignment horizontal="center" vertical="center" wrapText="1"/>
    </xf>
    <xf numFmtId="0" fontId="12" fillId="0" borderId="0" xfId="0" applyFont="1" applyAlignment="1">
      <alignment horizontal="center" vertical="center" wrapText="1"/>
    </xf>
    <xf numFmtId="0" fontId="13" fillId="0" borderId="1" xfId="0" applyFont="1" applyBorder="1" applyAlignment="1">
      <alignment horizontal="center" vertical="center" wrapText="1"/>
    </xf>
    <xf numFmtId="0" fontId="14" fillId="0" borderId="2" xfId="0" applyFont="1" applyBorder="1" applyAlignment="1">
      <alignment horizontal="left" vertical="center"/>
    </xf>
    <xf numFmtId="0" fontId="14" fillId="2" borderId="2" xfId="0" applyFont="1" applyFill="1" applyBorder="1" applyAlignment="1">
      <alignment horizontal="left" vertical="center"/>
    </xf>
    <xf numFmtId="0" fontId="15" fillId="0" borderId="2" xfId="0" applyFont="1" applyBorder="1" applyAlignment="1">
      <alignment horizontal="left" vertical="center"/>
    </xf>
    <xf numFmtId="0" fontId="15" fillId="0" borderId="3" xfId="0" applyFont="1" applyBorder="1" applyAlignment="1">
      <alignment horizontal="left" vertical="center"/>
    </xf>
    <xf numFmtId="0" fontId="15" fillId="0" borderId="14" xfId="3" applyFont="1" applyBorder="1" applyAlignment="1">
      <alignment horizontal="left" vertical="center"/>
    </xf>
    <xf numFmtId="0" fontId="15" fillId="0" borderId="15" xfId="3" applyFont="1" applyBorder="1" applyAlignment="1">
      <alignment horizontal="left" vertical="center"/>
    </xf>
    <xf numFmtId="0" fontId="15" fillId="0" borderId="10" xfId="3" applyFont="1" applyBorder="1" applyAlignment="1">
      <alignment horizontal="left" vertical="center" wrapText="1"/>
    </xf>
    <xf numFmtId="0" fontId="15" fillId="0" borderId="2" xfId="3" applyFont="1" applyBorder="1" applyAlignment="1">
      <alignment horizontal="left" vertical="center" wrapText="1"/>
    </xf>
    <xf numFmtId="0" fontId="15" fillId="0" borderId="10" xfId="3" applyFont="1" applyBorder="1" applyAlignment="1">
      <alignment vertical="center"/>
    </xf>
    <xf numFmtId="0" fontId="15" fillId="0" borderId="2" xfId="3" applyFont="1" applyBorder="1" applyAlignment="1">
      <alignment vertical="center"/>
    </xf>
    <xf numFmtId="0" fontId="15" fillId="5" borderId="10" xfId="0" applyFont="1" applyFill="1" applyBorder="1" applyAlignment="1">
      <alignment horizontal="left" vertical="center" wrapText="1"/>
    </xf>
    <xf numFmtId="0" fontId="15" fillId="5" borderId="2" xfId="0" applyFont="1" applyFill="1" applyBorder="1" applyAlignment="1">
      <alignment horizontal="left" vertical="center"/>
    </xf>
    <xf numFmtId="0" fontId="14" fillId="4" borderId="10" xfId="3" applyFont="1" applyFill="1" applyBorder="1" applyAlignment="1">
      <alignment horizontal="left" vertical="center" wrapText="1"/>
    </xf>
    <xf numFmtId="0" fontId="14" fillId="4" borderId="2" xfId="3" applyFont="1" applyFill="1" applyBorder="1" applyAlignment="1">
      <alignment horizontal="left" vertical="center" wrapText="1"/>
    </xf>
    <xf numFmtId="0" fontId="14" fillId="4" borderId="13" xfId="3" applyFont="1" applyFill="1" applyBorder="1" applyAlignment="1">
      <alignment horizontal="left" vertical="center" wrapText="1"/>
    </xf>
    <xf numFmtId="0" fontId="16" fillId="0" borderId="10" xfId="0" applyFont="1" applyBorder="1" applyAlignment="1">
      <alignment horizontal="left" vertical="center"/>
    </xf>
    <xf numFmtId="0" fontId="16" fillId="6" borderId="10" xfId="0" applyFont="1" applyFill="1" applyBorder="1" applyAlignment="1">
      <alignment vertical="center"/>
    </xf>
    <xf numFmtId="0" fontId="16" fillId="6" borderId="2" xfId="0" applyFont="1" applyFill="1" applyBorder="1" applyAlignment="1">
      <alignment vertical="center"/>
    </xf>
    <xf numFmtId="0" fontId="20" fillId="6" borderId="10" xfId="0" applyFont="1" applyFill="1" applyBorder="1" applyAlignment="1">
      <alignment vertical="center"/>
    </xf>
    <xf numFmtId="0" fontId="20" fillId="6" borderId="2" xfId="0" applyFont="1" applyFill="1" applyBorder="1" applyAlignment="1">
      <alignment vertical="center"/>
    </xf>
    <xf numFmtId="0" fontId="16" fillId="0" borderId="2" xfId="0" applyFont="1" applyBorder="1" applyAlignment="1">
      <alignment horizontal="left" vertical="center"/>
    </xf>
    <xf numFmtId="0" fontId="16" fillId="0" borderId="14" xfId="0" applyFont="1" applyBorder="1" applyAlignment="1">
      <alignment horizontal="left" vertical="center"/>
    </xf>
    <xf numFmtId="0" fontId="16" fillId="0" borderId="15" xfId="0" applyFont="1" applyBorder="1" applyAlignment="1">
      <alignment horizontal="left" vertical="center"/>
    </xf>
    <xf numFmtId="0" fontId="20" fillId="0" borderId="14" xfId="0" applyFont="1" applyBorder="1" applyAlignment="1">
      <alignment horizontal="left" vertical="center"/>
    </xf>
    <xf numFmtId="0" fontId="20" fillId="0" borderId="15" xfId="0" applyFont="1" applyBorder="1" applyAlignment="1">
      <alignment horizontal="left" vertical="center"/>
    </xf>
    <xf numFmtId="165" fontId="15" fillId="0" borderId="10" xfId="0" applyNumberFormat="1" applyFont="1" applyBorder="1" applyAlignment="1">
      <alignment horizontal="center" vertical="center"/>
    </xf>
    <xf numFmtId="165" fontId="15" fillId="0" borderId="13" xfId="0" applyNumberFormat="1" applyFont="1" applyBorder="1" applyAlignment="1">
      <alignment horizontal="center" vertical="center"/>
    </xf>
    <xf numFmtId="165" fontId="15" fillId="0" borderId="16" xfId="0" applyNumberFormat="1" applyFont="1" applyBorder="1" applyAlignment="1">
      <alignment horizontal="center" vertical="center"/>
    </xf>
    <xf numFmtId="165" fontId="15" fillId="0" borderId="17" xfId="0" applyNumberFormat="1" applyFont="1" applyBorder="1" applyAlignment="1">
      <alignment horizontal="center" vertical="center"/>
    </xf>
    <xf numFmtId="165" fontId="15" fillId="0" borderId="7" xfId="0" applyNumberFormat="1" applyFont="1" applyBorder="1" applyAlignment="1">
      <alignment horizontal="center" vertical="center"/>
    </xf>
    <xf numFmtId="165" fontId="15" fillId="0" borderId="9" xfId="0" applyNumberFormat="1" applyFont="1" applyBorder="1" applyAlignment="1">
      <alignment horizontal="center" vertical="center"/>
    </xf>
    <xf numFmtId="0" fontId="10" fillId="0" borderId="0" xfId="0" applyFont="1" applyAlignment="1">
      <alignment vertical="center"/>
    </xf>
    <xf numFmtId="0" fontId="16" fillId="0" borderId="11" xfId="0" applyFont="1" applyBorder="1" applyAlignment="1">
      <alignment horizontal="left" vertical="center"/>
    </xf>
    <xf numFmtId="0" fontId="16" fillId="0" borderId="12" xfId="0" applyFont="1" applyBorder="1" applyAlignment="1">
      <alignment horizontal="left" vertical="center" wrapText="1"/>
    </xf>
    <xf numFmtId="0" fontId="16" fillId="0" borderId="15" xfId="0" applyFont="1" applyBorder="1" applyAlignment="1">
      <alignment horizontal="left" vertical="center" wrapText="1"/>
    </xf>
    <xf numFmtId="0" fontId="9" fillId="0" borderId="0" xfId="0" applyFont="1" applyFill="1" applyAlignment="1">
      <alignment vertical="center"/>
    </xf>
    <xf numFmtId="0" fontId="15" fillId="0" borderId="11" xfId="0" applyFont="1" applyFill="1" applyBorder="1" applyAlignment="1">
      <alignment horizontal="left" vertical="center" wrapText="1"/>
    </xf>
    <xf numFmtId="0" fontId="19" fillId="0" borderId="12" xfId="0" applyFont="1" applyFill="1" applyBorder="1" applyAlignment="1">
      <alignment horizontal="left" vertical="center"/>
    </xf>
    <xf numFmtId="1" fontId="15" fillId="0" borderId="2" xfId="0" applyNumberFormat="1" applyFont="1" applyFill="1" applyBorder="1" applyAlignment="1">
      <alignment horizontal="center" vertical="center"/>
    </xf>
    <xf numFmtId="164" fontId="15" fillId="0" borderId="18" xfId="1" applyFont="1" applyFill="1" applyBorder="1" applyAlignment="1">
      <alignment horizontal="center" vertical="center"/>
    </xf>
    <xf numFmtId="9" fontId="15" fillId="0" borderId="2" xfId="0" applyNumberFormat="1" applyFont="1" applyFill="1" applyBorder="1" applyAlignment="1">
      <alignment horizontal="center" vertical="center"/>
    </xf>
    <xf numFmtId="164" fontId="15" fillId="0" borderId="2" xfId="0" applyNumberFormat="1" applyFont="1" applyFill="1" applyBorder="1" applyAlignment="1">
      <alignment vertical="center"/>
    </xf>
    <xf numFmtId="165" fontId="15" fillId="0" borderId="13" xfId="0" applyNumberFormat="1" applyFont="1" applyFill="1" applyBorder="1" applyAlignment="1">
      <alignment vertical="center"/>
    </xf>
    <xf numFmtId="0" fontId="15" fillId="0" borderId="2" xfId="3" applyFont="1" applyFill="1" applyBorder="1" applyAlignment="1">
      <alignment horizontal="left" vertical="center"/>
    </xf>
    <xf numFmtId="165" fontId="15" fillId="0" borderId="2" xfId="0" applyNumberFormat="1" applyFont="1" applyFill="1" applyBorder="1" applyAlignment="1">
      <alignment vertical="center"/>
    </xf>
    <xf numFmtId="164" fontId="15" fillId="0" borderId="18" xfId="0" applyNumberFormat="1" applyFont="1" applyFill="1" applyBorder="1" applyAlignment="1">
      <alignment horizontal="center" vertical="center"/>
    </xf>
    <xf numFmtId="0" fontId="14" fillId="7" borderId="2" xfId="3" applyFont="1" applyFill="1" applyBorder="1" applyAlignment="1">
      <alignment horizontal="left" vertical="center" wrapText="1"/>
    </xf>
    <xf numFmtId="0" fontId="14" fillId="7" borderId="2" xfId="3" applyFont="1" applyFill="1" applyBorder="1" applyAlignment="1">
      <alignment horizontal="left" vertical="center"/>
    </xf>
    <xf numFmtId="0" fontId="14" fillId="7" borderId="10" xfId="0" applyFont="1" applyFill="1" applyBorder="1" applyAlignment="1">
      <alignment horizontal="left" vertical="center"/>
    </xf>
    <xf numFmtId="0" fontId="14" fillId="7" borderId="2" xfId="0" applyFont="1" applyFill="1" applyBorder="1" applyAlignment="1">
      <alignment horizontal="left" vertical="center"/>
    </xf>
    <xf numFmtId="0" fontId="14" fillId="7" borderId="13" xfId="0" applyFont="1" applyFill="1" applyBorder="1" applyAlignment="1">
      <alignment horizontal="left" vertical="center"/>
    </xf>
    <xf numFmtId="0" fontId="14" fillId="8" borderId="4" xfId="0" applyFont="1" applyFill="1" applyBorder="1" applyAlignment="1">
      <alignment horizontal="left" vertical="center"/>
    </xf>
    <xf numFmtId="0" fontId="14" fillId="8" borderId="5" xfId="0" applyFont="1" applyFill="1" applyBorder="1" applyAlignment="1">
      <alignment horizontal="left" vertical="center"/>
    </xf>
    <xf numFmtId="0" fontId="14" fillId="8" borderId="5" xfId="0" applyFont="1" applyFill="1" applyBorder="1" applyAlignment="1">
      <alignment horizontal="center" vertical="center"/>
    </xf>
    <xf numFmtId="4" fontId="14" fillId="8" borderId="5" xfId="0" applyNumberFormat="1" applyFont="1" applyFill="1" applyBorder="1" applyAlignment="1">
      <alignment horizontal="center" vertical="center" wrapText="1"/>
    </xf>
    <xf numFmtId="9" fontId="14" fillId="8" borderId="5" xfId="2" applyFont="1" applyFill="1" applyBorder="1" applyAlignment="1">
      <alignment horizontal="center" vertical="center" wrapText="1"/>
    </xf>
    <xf numFmtId="4" fontId="14" fillId="8" borderId="5" xfId="0" applyNumberFormat="1" applyFont="1" applyFill="1" applyBorder="1" applyAlignment="1">
      <alignment horizontal="center" vertical="center"/>
    </xf>
    <xf numFmtId="0" fontId="14" fillId="8" borderId="6" xfId="0" applyFont="1" applyFill="1" applyBorder="1" applyAlignment="1">
      <alignment horizontal="center" vertical="center"/>
    </xf>
    <xf numFmtId="0" fontId="14" fillId="9" borderId="10" xfId="3" applyFont="1" applyFill="1" applyBorder="1" applyAlignment="1">
      <alignment horizontal="left" vertical="center" wrapText="1"/>
    </xf>
    <xf numFmtId="0" fontId="14" fillId="9" borderId="2" xfId="3" applyFont="1" applyFill="1" applyBorder="1" applyAlignment="1">
      <alignment horizontal="left" vertical="center"/>
    </xf>
    <xf numFmtId="0" fontId="14" fillId="9" borderId="13" xfId="3" applyFont="1" applyFill="1" applyBorder="1" applyAlignment="1">
      <alignment horizontal="left" vertical="center"/>
    </xf>
    <xf numFmtId="0" fontId="14" fillId="9" borderId="2" xfId="3" applyFont="1" applyFill="1" applyBorder="1" applyAlignment="1">
      <alignment horizontal="left" vertical="center" wrapText="1"/>
    </xf>
    <xf numFmtId="0" fontId="14" fillId="9" borderId="13" xfId="3" applyFont="1" applyFill="1" applyBorder="1" applyAlignment="1">
      <alignment horizontal="left" vertical="center" wrapText="1"/>
    </xf>
    <xf numFmtId="0" fontId="18" fillId="7" borderId="10" xfId="0" applyFont="1" applyFill="1" applyBorder="1" applyAlignment="1">
      <alignment horizontal="left" vertical="center" wrapText="1"/>
    </xf>
    <xf numFmtId="0" fontId="18" fillId="7" borderId="2" xfId="0" applyFont="1" applyFill="1" applyBorder="1" applyAlignment="1">
      <alignment horizontal="left" vertical="center" wrapText="1"/>
    </xf>
    <xf numFmtId="0" fontId="18" fillId="7" borderId="13" xfId="0" applyFont="1" applyFill="1" applyBorder="1" applyAlignment="1">
      <alignment horizontal="left" vertical="center" wrapText="1"/>
    </xf>
    <xf numFmtId="1" fontId="14" fillId="10" borderId="10" xfId="0" applyNumberFormat="1" applyFont="1" applyFill="1" applyBorder="1" applyAlignment="1">
      <alignment horizontal="left" vertical="center" wrapText="1"/>
    </xf>
    <xf numFmtId="1" fontId="14" fillId="10" borderId="2" xfId="0" applyNumberFormat="1" applyFont="1" applyFill="1" applyBorder="1" applyAlignment="1">
      <alignment horizontal="left" vertical="center" wrapText="1"/>
    </xf>
    <xf numFmtId="1" fontId="14" fillId="10" borderId="13" xfId="0" applyNumberFormat="1" applyFont="1" applyFill="1" applyBorder="1" applyAlignment="1">
      <alignment horizontal="left" vertical="center" wrapText="1"/>
    </xf>
    <xf numFmtId="1" fontId="14" fillId="7" borderId="10" xfId="0" applyNumberFormat="1" applyFont="1" applyFill="1" applyBorder="1" applyAlignment="1">
      <alignment horizontal="left" vertical="center" wrapText="1"/>
    </xf>
    <xf numFmtId="1" fontId="14" fillId="7" borderId="2" xfId="0" applyNumberFormat="1" applyFont="1" applyFill="1" applyBorder="1" applyAlignment="1">
      <alignment horizontal="left" vertical="center" wrapText="1"/>
    </xf>
    <xf numFmtId="1" fontId="14" fillId="7" borderId="13" xfId="0" applyNumberFormat="1" applyFont="1" applyFill="1" applyBorder="1" applyAlignment="1">
      <alignment horizontal="left" vertical="center" wrapText="1"/>
    </xf>
    <xf numFmtId="0" fontId="14" fillId="7" borderId="10" xfId="0" applyFont="1" applyFill="1" applyBorder="1" applyAlignment="1">
      <alignment horizontal="left" vertical="center" wrapText="1"/>
    </xf>
    <xf numFmtId="0" fontId="14" fillId="7" borderId="2" xfId="0" applyFont="1" applyFill="1" applyBorder="1" applyAlignment="1">
      <alignment horizontal="left" vertical="center" wrapText="1"/>
    </xf>
    <xf numFmtId="0" fontId="14" fillId="7" borderId="13" xfId="0" applyFont="1" applyFill="1" applyBorder="1" applyAlignment="1">
      <alignment horizontal="left" vertical="center" wrapText="1"/>
    </xf>
    <xf numFmtId="0" fontId="14" fillId="8" borderId="10" xfId="0" applyFont="1" applyFill="1" applyBorder="1" applyAlignment="1">
      <alignment horizontal="left" vertical="center"/>
    </xf>
    <xf numFmtId="0" fontId="14" fillId="8" borderId="2" xfId="0" applyFont="1" applyFill="1" applyBorder="1" applyAlignment="1">
      <alignment horizontal="left" vertical="center"/>
    </xf>
    <xf numFmtId="0" fontId="14" fillId="8" borderId="2" xfId="0" applyFont="1" applyFill="1" applyBorder="1" applyAlignment="1">
      <alignment horizontal="center" vertical="center"/>
    </xf>
    <xf numFmtId="4" fontId="14" fillId="8" borderId="2" xfId="0" applyNumberFormat="1" applyFont="1" applyFill="1" applyBorder="1" applyAlignment="1">
      <alignment horizontal="center" vertical="center" wrapText="1"/>
    </xf>
    <xf numFmtId="4" fontId="14" fillId="8" borderId="2" xfId="0" applyNumberFormat="1" applyFont="1" applyFill="1" applyBorder="1" applyAlignment="1">
      <alignment horizontal="center" vertical="center"/>
    </xf>
    <xf numFmtId="0" fontId="14" fillId="8" borderId="13" xfId="0" applyFont="1" applyFill="1" applyBorder="1" applyAlignment="1">
      <alignment horizontal="center" vertical="center"/>
    </xf>
    <xf numFmtId="0" fontId="18" fillId="7" borderId="10" xfId="0" applyFont="1" applyFill="1" applyBorder="1" applyAlignment="1">
      <alignment horizontal="left" vertical="center"/>
    </xf>
    <xf numFmtId="0" fontId="18" fillId="7" borderId="2" xfId="0" applyFont="1" applyFill="1" applyBorder="1" applyAlignment="1">
      <alignment horizontal="left" vertical="center"/>
    </xf>
    <xf numFmtId="0" fontId="18" fillId="7" borderId="13" xfId="0" applyFont="1" applyFill="1" applyBorder="1" applyAlignment="1">
      <alignment horizontal="left" vertical="center"/>
    </xf>
    <xf numFmtId="0" fontId="18" fillId="10" borderId="10" xfId="0" applyFont="1" applyFill="1" applyBorder="1" applyAlignment="1">
      <alignment horizontal="left" vertical="center"/>
    </xf>
    <xf numFmtId="0" fontId="18" fillId="10" borderId="2" xfId="0" applyFont="1" applyFill="1" applyBorder="1" applyAlignment="1">
      <alignment horizontal="left" vertical="center"/>
    </xf>
    <xf numFmtId="0" fontId="18" fillId="10" borderId="13" xfId="0" applyFont="1" applyFill="1" applyBorder="1" applyAlignment="1">
      <alignment horizontal="left" vertical="center"/>
    </xf>
    <xf numFmtId="0" fontId="14" fillId="11" borderId="10" xfId="0" applyFont="1" applyFill="1" applyBorder="1" applyAlignment="1">
      <alignment horizontal="left" vertical="center"/>
    </xf>
    <xf numFmtId="0" fontId="14" fillId="11" borderId="2" xfId="0" applyFont="1" applyFill="1" applyBorder="1" applyAlignment="1">
      <alignment horizontal="left" vertical="center"/>
    </xf>
    <xf numFmtId="0" fontId="14" fillId="11" borderId="13" xfId="0" applyFont="1" applyFill="1" applyBorder="1" applyAlignment="1">
      <alignment horizontal="left" vertical="center"/>
    </xf>
    <xf numFmtId="9" fontId="14" fillId="8" borderId="2" xfId="2" applyFont="1" applyFill="1" applyBorder="1" applyAlignment="1">
      <alignment horizontal="center" vertical="center" wrapText="1"/>
    </xf>
    <xf numFmtId="9" fontId="15" fillId="7" borderId="10" xfId="0" applyNumberFormat="1" applyFont="1" applyFill="1" applyBorder="1" applyAlignment="1">
      <alignment horizontal="left" vertical="center" wrapText="1"/>
    </xf>
    <xf numFmtId="9" fontId="18" fillId="7" borderId="2" xfId="0" applyNumberFormat="1" applyFont="1" applyFill="1" applyBorder="1" applyAlignment="1">
      <alignment horizontal="left" vertical="center" wrapText="1"/>
    </xf>
    <xf numFmtId="9" fontId="18" fillId="7" borderId="13" xfId="0" applyNumberFormat="1" applyFont="1" applyFill="1" applyBorder="1" applyAlignment="1">
      <alignment horizontal="left" vertical="center" wrapText="1"/>
    </xf>
    <xf numFmtId="0" fontId="14" fillId="7" borderId="10" xfId="3" applyFont="1" applyFill="1" applyBorder="1" applyAlignment="1">
      <alignment horizontal="left" vertical="center"/>
    </xf>
    <xf numFmtId="0" fontId="14" fillId="7" borderId="13" xfId="3" applyFont="1" applyFill="1" applyBorder="1" applyAlignment="1">
      <alignment horizontal="left" vertical="center"/>
    </xf>
    <xf numFmtId="0" fontId="14" fillId="10" borderId="10" xfId="3" applyFont="1" applyFill="1" applyBorder="1" applyAlignment="1">
      <alignment horizontal="left" vertical="center" wrapText="1"/>
    </xf>
    <xf numFmtId="0" fontId="14" fillId="10" borderId="2" xfId="3" applyFont="1" applyFill="1" applyBorder="1" applyAlignment="1">
      <alignment horizontal="left" vertical="center" wrapText="1"/>
    </xf>
    <xf numFmtId="0" fontId="14" fillId="10" borderId="13" xfId="3" applyFont="1" applyFill="1" applyBorder="1" applyAlignment="1">
      <alignment horizontal="left" vertical="center" wrapText="1"/>
    </xf>
    <xf numFmtId="0" fontId="14" fillId="8" borderId="40" xfId="0" applyFont="1" applyFill="1" applyBorder="1" applyAlignment="1">
      <alignment horizontal="center" vertical="center"/>
    </xf>
  </cellXfs>
  <cellStyles count="7">
    <cellStyle name="Currency" xfId="1" builtinId="4"/>
    <cellStyle name="Hyperlink" xfId="4" builtinId="8"/>
    <cellStyle name="Normal" xfId="0" builtinId="0"/>
    <cellStyle name="Normal 2" xfId="3" xr:uid="{00000000-0005-0000-0000-000003000000}"/>
    <cellStyle name="Normal 2 2" xfId="5" xr:uid="{00000000-0005-0000-0000-000004000000}"/>
    <cellStyle name="Normal 3" xfId="6" xr:uid="{00000000-0005-0000-0000-000005000000}"/>
    <cellStyle name="Percent" xfId="2" builtinId="5"/>
  </cellStyles>
  <dxfs count="0"/>
  <tableStyles count="0" defaultTableStyle="TableStyleMedium9" defaultPivotStyle="PivotStyleMedium4"/>
  <colors>
    <mruColors>
      <color rgb="FFEDECF6"/>
      <color rgb="FFC1B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13" Type="http://schemas.openxmlformats.org/officeDocument/2006/relationships/customXml" Target="../customXml/item3.xml"/><Relationship Id="rId3" Type="http://schemas.openxmlformats.org/officeDocument/2006/relationships/styles" Target="styles.xml"/><Relationship Id="rId7" Type="http://schemas.microsoft.com/office/2017/06/relationships/rdRichValue" Target="richData/rdrichvalue.xml"/><Relationship Id="rId12"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2/10/relationships/richValueRel" Target="richData/richValueRel.xml"/><Relationship Id="rId11" Type="http://schemas.openxmlformats.org/officeDocument/2006/relationships/customXml" Target="../customXml/item1.xml"/><Relationship Id="rId5" Type="http://schemas.openxmlformats.org/officeDocument/2006/relationships/sheetMetadata" Target="metadata.xml"/><Relationship Id="rId10" Type="http://schemas.openxmlformats.org/officeDocument/2006/relationships/calcChain" Target="calcChain.xml"/><Relationship Id="rId4" Type="http://schemas.openxmlformats.org/officeDocument/2006/relationships/sharedStrings" Target="sharedStrings.xml"/><Relationship Id="rId9" Type="http://schemas.microsoft.com/office/2017/06/relationships/rdRichValueTypes" Target="richData/rdRichValueTypes.xml"/></Relationships>
</file>

<file path=xl/drawings/_rels/drawing1.xml.rels><?xml version="1.0" encoding="UTF-8" standalone="yes"?>
<Relationships xmlns="http://schemas.openxmlformats.org/package/2006/relationships"><Relationship Id="rId1" Type="http://schemas.openxmlformats.org/officeDocument/2006/relationships/hyperlink" Target="https://www.pearsoncanadaschool.com/" TargetMode="External"/></Relationships>
</file>

<file path=xl/drawings/drawing1.xml><?xml version="1.0" encoding="utf-8"?>
<xdr:wsDr xmlns:xdr="http://schemas.openxmlformats.org/drawingml/2006/spreadsheetDrawing" xmlns:a="http://schemas.openxmlformats.org/drawingml/2006/main">
  <xdr:twoCellAnchor>
    <xdr:from>
      <xdr:col>0</xdr:col>
      <xdr:colOff>184728</xdr:colOff>
      <xdr:row>220</xdr:row>
      <xdr:rowOff>157018</xdr:rowOff>
    </xdr:from>
    <xdr:to>
      <xdr:col>1</xdr:col>
      <xdr:colOff>1027419</xdr:colOff>
      <xdr:row>225</xdr:row>
      <xdr:rowOff>176643</xdr:rowOff>
    </xdr:to>
    <xdr:sp macro="" textlink="">
      <xdr:nvSpPr>
        <xdr:cNvPr id="8" name="TextBox 7">
          <a:hlinkClick xmlns:r="http://schemas.openxmlformats.org/officeDocument/2006/relationships" r:id="rId1"/>
          <a:extLst>
            <a:ext uri="{FF2B5EF4-FFF2-40B4-BE49-F238E27FC236}">
              <a16:creationId xmlns:a16="http://schemas.microsoft.com/office/drawing/2014/main" id="{8E9CFFBB-5513-4804-8876-2042C1FA7716}"/>
            </a:ext>
          </a:extLst>
        </xdr:cNvPr>
        <xdr:cNvSpPr txBox="1"/>
      </xdr:nvSpPr>
      <xdr:spPr>
        <a:xfrm>
          <a:off x="184728" y="90183855"/>
          <a:ext cx="3622837" cy="961734"/>
        </a:xfrm>
        <a:prstGeom prst="rect">
          <a:avLst/>
        </a:prstGeom>
        <a:solidFill>
          <a:schemeClr val="lt1"/>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900" i="1">
              <a:latin typeface="Arial"/>
              <a:cs typeface="Arial"/>
            </a:rPr>
            <a:t>To</a:t>
          </a:r>
          <a:r>
            <a:rPr lang="en-US" sz="900" i="1" baseline="0">
              <a:latin typeface="Arial"/>
              <a:cs typeface="Arial"/>
            </a:rPr>
            <a:t> order or for </a:t>
          </a:r>
          <a:r>
            <a:rPr lang="en-US" sz="900" i="1">
              <a:latin typeface="Arial"/>
              <a:cs typeface="Arial"/>
            </a:rPr>
            <a:t>more information:</a:t>
          </a:r>
          <a:r>
            <a:rPr lang="en-US" sz="900" i="1" baseline="0">
              <a:latin typeface="Arial"/>
              <a:cs typeface="Arial"/>
            </a:rPr>
            <a:t> </a:t>
          </a:r>
        </a:p>
        <a:p>
          <a:pPr algn="ctr"/>
          <a:endParaRPr lang="en-US" sz="1100" b="1" i="1" baseline="0">
            <a:latin typeface="Arial"/>
            <a:cs typeface="Arial"/>
          </a:endParaRPr>
        </a:p>
        <a:p>
          <a:pPr algn="ctr"/>
          <a:r>
            <a:rPr lang="en-US" sz="1200" b="1" baseline="0">
              <a:solidFill>
                <a:schemeClr val="accent1">
                  <a:lumMod val="50000"/>
                </a:schemeClr>
              </a:solidFill>
              <a:latin typeface="Arial"/>
              <a:cs typeface="Arial"/>
            </a:rPr>
            <a:t>www.pearsoncanadaschool.com</a:t>
          </a:r>
        </a:p>
        <a:p>
          <a:pPr algn="ctr"/>
          <a:r>
            <a:rPr lang="en-US" sz="1200" b="1" baseline="0">
              <a:latin typeface="Arial"/>
              <a:cs typeface="Arial"/>
            </a:rPr>
            <a:t>Customer Service: 1(800) 361-6128</a:t>
          </a:r>
        </a:p>
        <a:p>
          <a:pPr algn="ctr"/>
          <a:r>
            <a:rPr lang="en-US" sz="1200" b="1" baseline="0">
              <a:latin typeface="Arial"/>
              <a:cs typeface="Arial"/>
            </a:rPr>
            <a:t>school_inquiries@pearsoned.com</a:t>
          </a:r>
        </a:p>
        <a:p>
          <a:endParaRPr lang="en-US" sz="1100"/>
        </a:p>
      </xdr:txBody>
    </xdr:sp>
    <xdr:clientData/>
  </xdr:two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W228"/>
  <sheetViews>
    <sheetView tabSelected="1" zoomScale="90" zoomScaleNormal="90" zoomScaleSheetLayoutView="72" workbookViewId="0">
      <selection activeCell="A14" sqref="A14:B14"/>
    </sheetView>
  </sheetViews>
  <sheetFormatPr defaultColWidth="8.90625" defaultRowHeight="20" x14ac:dyDescent="0.35"/>
  <cols>
    <col min="1" max="2" width="37.08984375" style="8" customWidth="1"/>
    <col min="3" max="3" width="17.1796875" style="8" bestFit="1" customWidth="1"/>
    <col min="4" max="4" width="14.08984375" style="8" bestFit="1" customWidth="1"/>
    <col min="5" max="5" width="11.08984375" style="8" customWidth="1"/>
    <col min="6" max="6" width="14.81640625" style="8" customWidth="1"/>
    <col min="7" max="7" width="8.90625" style="8"/>
    <col min="8" max="8" width="11.81640625" style="8" customWidth="1"/>
    <col min="9" max="16384" width="8.90625" style="2"/>
  </cols>
  <sheetData>
    <row r="1" spans="1:23" ht="50.5" customHeight="1" x14ac:dyDescent="0.35">
      <c r="A1" s="128" t="e" vm="1">
        <v>#VALUE!</v>
      </c>
      <c r="B1" s="128"/>
      <c r="C1" s="128"/>
      <c r="D1" s="128"/>
      <c r="E1" s="128"/>
      <c r="F1" s="128"/>
      <c r="G1" s="128"/>
      <c r="H1" s="128"/>
    </row>
    <row r="2" spans="1:23" s="3" customFormat="1" ht="30" customHeight="1" x14ac:dyDescent="0.3">
      <c r="A2" s="94" t="s">
        <v>0</v>
      </c>
      <c r="B2" s="94"/>
      <c r="C2" s="94"/>
      <c r="D2" s="94"/>
      <c r="E2" s="94"/>
      <c r="F2" s="94"/>
      <c r="G2" s="94"/>
      <c r="H2" s="94"/>
      <c r="I2" s="1"/>
      <c r="J2" s="1"/>
      <c r="K2" s="1"/>
      <c r="L2" s="1"/>
      <c r="M2" s="1"/>
      <c r="N2" s="1"/>
      <c r="O2" s="1"/>
      <c r="P2" s="1"/>
      <c r="Q2" s="1"/>
      <c r="R2" s="1"/>
      <c r="S2" s="1"/>
      <c r="T2" s="1"/>
      <c r="U2" s="1"/>
      <c r="V2" s="1"/>
      <c r="W2" s="1"/>
    </row>
    <row r="3" spans="1:23" s="3" customFormat="1" ht="23" customHeight="1" x14ac:dyDescent="0.3">
      <c r="A3" s="95" t="s">
        <v>266</v>
      </c>
      <c r="B3" s="95"/>
      <c r="C3" s="95"/>
      <c r="D3" s="95"/>
      <c r="E3" s="95"/>
      <c r="F3" s="95"/>
      <c r="G3" s="95"/>
      <c r="H3" s="95"/>
      <c r="I3" s="1"/>
      <c r="J3" s="1"/>
      <c r="K3" s="1"/>
      <c r="L3" s="1"/>
      <c r="M3" s="1"/>
      <c r="N3" s="1"/>
      <c r="O3" s="1"/>
      <c r="P3" s="1"/>
      <c r="Q3" s="1"/>
      <c r="R3" s="1"/>
      <c r="S3" s="1"/>
      <c r="T3" s="1"/>
      <c r="U3" s="1"/>
      <c r="V3" s="1"/>
      <c r="W3" s="1"/>
    </row>
    <row r="4" spans="1:23" s="3" customFormat="1" ht="15.5" customHeight="1" x14ac:dyDescent="0.3">
      <c r="A4" s="95"/>
      <c r="B4" s="95"/>
      <c r="C4" s="95"/>
      <c r="D4" s="95"/>
      <c r="E4" s="95"/>
      <c r="F4" s="95"/>
      <c r="G4" s="95"/>
      <c r="H4" s="95"/>
      <c r="I4" s="1"/>
      <c r="J4" s="1"/>
      <c r="K4" s="1"/>
      <c r="L4" s="1"/>
      <c r="M4" s="1"/>
      <c r="N4" s="1"/>
      <c r="O4" s="1"/>
      <c r="P4" s="1"/>
      <c r="Q4" s="1"/>
      <c r="R4" s="1"/>
      <c r="S4" s="1"/>
      <c r="T4" s="1"/>
      <c r="U4" s="1"/>
      <c r="V4" s="1"/>
      <c r="W4" s="1"/>
    </row>
    <row r="5" spans="1:23" s="3" customFormat="1" ht="16" customHeight="1" x14ac:dyDescent="0.3">
      <c r="A5" s="96" t="s">
        <v>197</v>
      </c>
      <c r="B5" s="96"/>
      <c r="C5" s="96"/>
      <c r="D5" s="96"/>
      <c r="E5" s="96"/>
      <c r="F5" s="96"/>
      <c r="G5" s="96"/>
      <c r="H5" s="96"/>
      <c r="I5" s="1"/>
      <c r="J5" s="1"/>
      <c r="K5" s="1"/>
      <c r="L5" s="1"/>
      <c r="M5" s="1"/>
      <c r="N5" s="1"/>
      <c r="O5" s="1"/>
      <c r="P5" s="1"/>
      <c r="Q5" s="1"/>
      <c r="R5" s="1"/>
      <c r="S5" s="1"/>
      <c r="T5" s="1"/>
      <c r="U5" s="1"/>
      <c r="V5" s="1"/>
      <c r="W5" s="1"/>
    </row>
    <row r="6" spans="1:23" s="5" customFormat="1" ht="16" customHeight="1" x14ac:dyDescent="0.35">
      <c r="A6" s="97" t="s">
        <v>1</v>
      </c>
      <c r="B6" s="97"/>
      <c r="C6" s="97"/>
      <c r="D6" s="97"/>
      <c r="E6" s="97"/>
      <c r="F6" s="97"/>
      <c r="G6" s="97"/>
      <c r="H6" s="97"/>
    </row>
    <row r="7" spans="1:23" s="5" customFormat="1" ht="16" customHeight="1" x14ac:dyDescent="0.35">
      <c r="A7" s="98" t="s">
        <v>2</v>
      </c>
      <c r="B7" s="98"/>
      <c r="C7" s="98" t="s">
        <v>3</v>
      </c>
      <c r="D7" s="98"/>
      <c r="E7" s="98"/>
      <c r="F7" s="98"/>
      <c r="G7" s="98"/>
      <c r="H7" s="98"/>
    </row>
    <row r="8" spans="1:23" s="5" customFormat="1" ht="16" customHeight="1" x14ac:dyDescent="0.35">
      <c r="A8" s="99" t="s">
        <v>4</v>
      </c>
      <c r="B8" s="99"/>
      <c r="C8" s="99" t="s">
        <v>5</v>
      </c>
      <c r="D8" s="99"/>
      <c r="E8" s="99"/>
      <c r="F8" s="99"/>
      <c r="G8" s="99"/>
      <c r="H8" s="99"/>
    </row>
    <row r="9" spans="1:23" s="5" customFormat="1" ht="16" customHeight="1" x14ac:dyDescent="0.35">
      <c r="A9" s="99" t="s">
        <v>6</v>
      </c>
      <c r="B9" s="99"/>
      <c r="C9" s="99" t="s">
        <v>6</v>
      </c>
      <c r="D9" s="99"/>
      <c r="E9" s="99"/>
      <c r="F9" s="99"/>
      <c r="G9" s="99"/>
      <c r="H9" s="99"/>
    </row>
    <row r="10" spans="1:23" s="5" customFormat="1" ht="16" customHeight="1" x14ac:dyDescent="0.35">
      <c r="A10" s="99" t="s">
        <v>7</v>
      </c>
      <c r="B10" s="99"/>
      <c r="C10" s="99" t="s">
        <v>7</v>
      </c>
      <c r="D10" s="99"/>
      <c r="E10" s="99"/>
      <c r="F10" s="99"/>
      <c r="G10" s="99"/>
      <c r="H10" s="99"/>
    </row>
    <row r="11" spans="1:23" s="5" customFormat="1" ht="16" customHeight="1" x14ac:dyDescent="0.35">
      <c r="A11" s="99" t="s">
        <v>8</v>
      </c>
      <c r="B11" s="99"/>
      <c r="C11" s="99" t="s">
        <v>8</v>
      </c>
      <c r="D11" s="99"/>
      <c r="E11" s="99"/>
      <c r="F11" s="99"/>
      <c r="G11" s="99"/>
      <c r="H11" s="99"/>
    </row>
    <row r="12" spans="1:23" s="5" customFormat="1" ht="16" customHeight="1" x14ac:dyDescent="0.35">
      <c r="A12" s="99" t="s">
        <v>9</v>
      </c>
      <c r="B12" s="99"/>
      <c r="C12" s="99" t="s">
        <v>9</v>
      </c>
      <c r="D12" s="99"/>
      <c r="E12" s="99"/>
      <c r="F12" s="99"/>
      <c r="G12" s="99"/>
      <c r="H12" s="99"/>
    </row>
    <row r="13" spans="1:23" s="5" customFormat="1" ht="16" customHeight="1" thickBot="1" x14ac:dyDescent="0.4">
      <c r="A13" s="100" t="s">
        <v>10</v>
      </c>
      <c r="B13" s="100"/>
      <c r="C13" s="100" t="s">
        <v>10</v>
      </c>
      <c r="D13" s="100"/>
      <c r="E13" s="100"/>
      <c r="F13" s="100"/>
      <c r="G13" s="100"/>
      <c r="H13" s="100"/>
    </row>
    <row r="14" spans="1:23" s="6" customFormat="1" ht="16" customHeight="1" thickBot="1" x14ac:dyDescent="0.4">
      <c r="A14" s="148" t="s">
        <v>11</v>
      </c>
      <c r="B14" s="149"/>
      <c r="C14" s="150" t="s">
        <v>12</v>
      </c>
      <c r="D14" s="151" t="s">
        <v>13</v>
      </c>
      <c r="E14" s="152" t="s">
        <v>14</v>
      </c>
      <c r="F14" s="153" t="s">
        <v>15</v>
      </c>
      <c r="G14" s="153" t="s">
        <v>16</v>
      </c>
      <c r="H14" s="154" t="s">
        <v>17</v>
      </c>
    </row>
    <row r="15" spans="1:23" s="6" customFormat="1" ht="30" customHeight="1" x14ac:dyDescent="0.35">
      <c r="A15" s="155" t="s">
        <v>18</v>
      </c>
      <c r="B15" s="156"/>
      <c r="C15" s="156"/>
      <c r="D15" s="156"/>
      <c r="E15" s="156"/>
      <c r="F15" s="156"/>
      <c r="G15" s="156"/>
      <c r="H15" s="157"/>
    </row>
    <row r="16" spans="1:23" s="6" customFormat="1" ht="16" customHeight="1" x14ac:dyDescent="0.35">
      <c r="A16" s="90" t="s">
        <v>19</v>
      </c>
      <c r="B16" s="91"/>
      <c r="C16" s="15">
        <v>9780136082422</v>
      </c>
      <c r="D16" s="16">
        <v>59.5</v>
      </c>
      <c r="E16" s="10">
        <v>0.1</v>
      </c>
      <c r="F16" s="11">
        <f>D16-(D16*E16)</f>
        <v>53.55</v>
      </c>
      <c r="G16" s="12"/>
      <c r="H16" s="13">
        <f>F16*G16</f>
        <v>0</v>
      </c>
    </row>
    <row r="17" spans="1:8" s="6" customFormat="1" ht="16" customHeight="1" x14ac:dyDescent="0.35">
      <c r="A17" s="90" t="s">
        <v>20</v>
      </c>
      <c r="B17" s="91"/>
      <c r="C17" s="9">
        <v>9780136082392</v>
      </c>
      <c r="D17" s="16">
        <v>59.5</v>
      </c>
      <c r="E17" s="10">
        <v>0.1</v>
      </c>
      <c r="F17" s="11">
        <f t="shared" ref="F17:F25" si="0">D17-(D17*E17)</f>
        <v>53.55</v>
      </c>
      <c r="G17" s="12"/>
      <c r="H17" s="13">
        <f t="shared" ref="H17:H25" si="1">F17*G17</f>
        <v>0</v>
      </c>
    </row>
    <row r="18" spans="1:8" s="6" customFormat="1" ht="16" customHeight="1" x14ac:dyDescent="0.35">
      <c r="A18" s="90" t="s">
        <v>21</v>
      </c>
      <c r="B18" s="91"/>
      <c r="C18" s="9">
        <v>9780136082378</v>
      </c>
      <c r="D18" s="16">
        <v>59.5</v>
      </c>
      <c r="E18" s="10">
        <v>0.1</v>
      </c>
      <c r="F18" s="11">
        <f t="shared" si="0"/>
        <v>53.55</v>
      </c>
      <c r="G18" s="12"/>
      <c r="H18" s="13">
        <f t="shared" si="1"/>
        <v>0</v>
      </c>
    </row>
    <row r="19" spans="1:8" s="6" customFormat="1" ht="16" customHeight="1" x14ac:dyDescent="0.35">
      <c r="A19" s="90" t="s">
        <v>22</v>
      </c>
      <c r="B19" s="91"/>
      <c r="C19" s="9">
        <v>9780136082446</v>
      </c>
      <c r="D19" s="16">
        <v>59.5</v>
      </c>
      <c r="E19" s="10">
        <v>0.1</v>
      </c>
      <c r="F19" s="11">
        <f t="shared" si="0"/>
        <v>53.55</v>
      </c>
      <c r="G19" s="12"/>
      <c r="H19" s="13">
        <f t="shared" si="1"/>
        <v>0</v>
      </c>
    </row>
    <row r="20" spans="1:8" s="6" customFormat="1" ht="16" customHeight="1" x14ac:dyDescent="0.35">
      <c r="A20" s="90" t="s">
        <v>23</v>
      </c>
      <c r="B20" s="91"/>
      <c r="C20" s="9">
        <v>9780136082804</v>
      </c>
      <c r="D20" s="16">
        <v>44.75</v>
      </c>
      <c r="E20" s="10">
        <v>0.1</v>
      </c>
      <c r="F20" s="11">
        <f t="shared" si="0"/>
        <v>40.274999999999999</v>
      </c>
      <c r="G20" s="12"/>
      <c r="H20" s="13">
        <f t="shared" si="1"/>
        <v>0</v>
      </c>
    </row>
    <row r="21" spans="1:8" s="6" customFormat="1" ht="16" customHeight="1" x14ac:dyDescent="0.35">
      <c r="A21" s="90" t="s">
        <v>24</v>
      </c>
      <c r="B21" s="91"/>
      <c r="C21" s="9">
        <v>9780136082798</v>
      </c>
      <c r="D21" s="16">
        <v>44.75</v>
      </c>
      <c r="E21" s="10">
        <v>0.1</v>
      </c>
      <c r="F21" s="11">
        <f t="shared" si="0"/>
        <v>40.274999999999999</v>
      </c>
      <c r="G21" s="12"/>
      <c r="H21" s="13">
        <f t="shared" si="1"/>
        <v>0</v>
      </c>
    </row>
    <row r="22" spans="1:8" s="6" customFormat="1" ht="16" customHeight="1" x14ac:dyDescent="0.35">
      <c r="A22" s="90" t="s">
        <v>25</v>
      </c>
      <c r="B22" s="91"/>
      <c r="C22" s="9">
        <v>9780136082781</v>
      </c>
      <c r="D22" s="16">
        <v>44.75</v>
      </c>
      <c r="E22" s="10">
        <v>0.1</v>
      </c>
      <c r="F22" s="11">
        <f t="shared" si="0"/>
        <v>40.274999999999999</v>
      </c>
      <c r="G22" s="12"/>
      <c r="H22" s="13">
        <f t="shared" si="1"/>
        <v>0</v>
      </c>
    </row>
    <row r="23" spans="1:8" s="6" customFormat="1" ht="16" customHeight="1" x14ac:dyDescent="0.35">
      <c r="A23" s="90" t="s">
        <v>26</v>
      </c>
      <c r="B23" s="91"/>
      <c r="C23" s="9">
        <v>9780136082811</v>
      </c>
      <c r="D23" s="16">
        <v>44.75</v>
      </c>
      <c r="E23" s="10">
        <v>0.1</v>
      </c>
      <c r="F23" s="11">
        <f t="shared" si="0"/>
        <v>40.274999999999999</v>
      </c>
      <c r="G23" s="12"/>
      <c r="H23" s="13">
        <f t="shared" si="1"/>
        <v>0</v>
      </c>
    </row>
    <row r="24" spans="1:8" s="6" customFormat="1" ht="16" customHeight="1" x14ac:dyDescent="0.35">
      <c r="A24" s="90" t="s">
        <v>27</v>
      </c>
      <c r="B24" s="91"/>
      <c r="C24" s="9">
        <v>9780136082774</v>
      </c>
      <c r="D24" s="16">
        <v>233.5</v>
      </c>
      <c r="E24" s="10">
        <v>0.1</v>
      </c>
      <c r="F24" s="11">
        <f t="shared" si="0"/>
        <v>210.15</v>
      </c>
      <c r="G24" s="12"/>
      <c r="H24" s="13">
        <f t="shared" si="1"/>
        <v>0</v>
      </c>
    </row>
    <row r="25" spans="1:8" s="6" customFormat="1" ht="16" customHeight="1" x14ac:dyDescent="0.35">
      <c r="A25" s="90" t="s">
        <v>28</v>
      </c>
      <c r="B25" s="91"/>
      <c r="C25" s="9">
        <v>9780136082484</v>
      </c>
      <c r="D25" s="16">
        <v>85</v>
      </c>
      <c r="E25" s="10">
        <v>0.1</v>
      </c>
      <c r="F25" s="11">
        <f t="shared" si="0"/>
        <v>76.5</v>
      </c>
      <c r="G25" s="12"/>
      <c r="H25" s="13">
        <f t="shared" si="1"/>
        <v>0</v>
      </c>
    </row>
    <row r="26" spans="1:8" s="6" customFormat="1" ht="30" customHeight="1" x14ac:dyDescent="0.35">
      <c r="A26" s="155" t="s">
        <v>29</v>
      </c>
      <c r="B26" s="156"/>
      <c r="C26" s="156"/>
      <c r="D26" s="156"/>
      <c r="E26" s="156"/>
      <c r="F26" s="156"/>
      <c r="G26" s="156"/>
      <c r="H26" s="157"/>
    </row>
    <row r="27" spans="1:8" s="6" customFormat="1" ht="16" customHeight="1" x14ac:dyDescent="0.35">
      <c r="A27" s="90" t="s">
        <v>30</v>
      </c>
      <c r="B27" s="91"/>
      <c r="C27" s="17">
        <v>9780136082293</v>
      </c>
      <c r="D27" s="16">
        <v>59.5</v>
      </c>
      <c r="E27" s="10">
        <v>0.1</v>
      </c>
      <c r="F27" s="11">
        <f t="shared" ref="F27:F35" si="2">D27-(D27*E27)</f>
        <v>53.55</v>
      </c>
      <c r="G27" s="12"/>
      <c r="H27" s="13">
        <f t="shared" ref="H27:H35" si="3">F27*G27</f>
        <v>0</v>
      </c>
    </row>
    <row r="28" spans="1:8" s="6" customFormat="1" ht="16" customHeight="1" x14ac:dyDescent="0.35">
      <c r="A28" s="90" t="s">
        <v>31</v>
      </c>
      <c r="B28" s="91"/>
      <c r="C28" s="9">
        <v>9780136082545</v>
      </c>
      <c r="D28" s="16">
        <v>59.5</v>
      </c>
      <c r="E28" s="10">
        <v>0.1</v>
      </c>
      <c r="F28" s="11">
        <f t="shared" si="2"/>
        <v>53.55</v>
      </c>
      <c r="G28" s="12"/>
      <c r="H28" s="13">
        <f t="shared" si="3"/>
        <v>0</v>
      </c>
    </row>
    <row r="29" spans="1:8" s="6" customFormat="1" ht="16" customHeight="1" x14ac:dyDescent="0.35">
      <c r="A29" s="90" t="s">
        <v>32</v>
      </c>
      <c r="B29" s="91"/>
      <c r="C29" s="9">
        <v>9780136082569</v>
      </c>
      <c r="D29" s="16">
        <v>59.5</v>
      </c>
      <c r="E29" s="10">
        <v>0.1</v>
      </c>
      <c r="F29" s="11">
        <f t="shared" si="2"/>
        <v>53.55</v>
      </c>
      <c r="G29" s="12"/>
      <c r="H29" s="13">
        <f t="shared" si="3"/>
        <v>0</v>
      </c>
    </row>
    <row r="30" spans="1:8" s="6" customFormat="1" ht="16" customHeight="1" x14ac:dyDescent="0.35">
      <c r="A30" s="90" t="s">
        <v>271</v>
      </c>
      <c r="B30" s="91"/>
      <c r="C30" s="17">
        <v>9780136082309</v>
      </c>
      <c r="D30" s="16">
        <v>9.5</v>
      </c>
      <c r="E30" s="10">
        <v>0.1</v>
      </c>
      <c r="F30" s="11">
        <f t="shared" si="2"/>
        <v>8.5500000000000007</v>
      </c>
      <c r="G30" s="12"/>
      <c r="H30" s="13">
        <f t="shared" si="3"/>
        <v>0</v>
      </c>
    </row>
    <row r="31" spans="1:8" s="6" customFormat="1" ht="16" customHeight="1" x14ac:dyDescent="0.35">
      <c r="A31" s="90" t="s">
        <v>33</v>
      </c>
      <c r="B31" s="91"/>
      <c r="C31" s="9">
        <v>9780136082873</v>
      </c>
      <c r="D31" s="16">
        <v>44.75</v>
      </c>
      <c r="E31" s="10">
        <v>0.1</v>
      </c>
      <c r="F31" s="11">
        <f t="shared" si="2"/>
        <v>40.274999999999999</v>
      </c>
      <c r="G31" s="12"/>
      <c r="H31" s="13">
        <f t="shared" si="3"/>
        <v>0</v>
      </c>
    </row>
    <row r="32" spans="1:8" s="6" customFormat="1" ht="16" customHeight="1" x14ac:dyDescent="0.35">
      <c r="A32" s="90" t="s">
        <v>34</v>
      </c>
      <c r="B32" s="91"/>
      <c r="C32" s="9">
        <v>9780136082866</v>
      </c>
      <c r="D32" s="16">
        <v>44.75</v>
      </c>
      <c r="E32" s="10">
        <v>0.1</v>
      </c>
      <c r="F32" s="11">
        <f t="shared" si="2"/>
        <v>40.274999999999999</v>
      </c>
      <c r="G32" s="12"/>
      <c r="H32" s="13">
        <f t="shared" si="3"/>
        <v>0</v>
      </c>
    </row>
    <row r="33" spans="1:8" s="6" customFormat="1" ht="16" customHeight="1" x14ac:dyDescent="0.35">
      <c r="A33" s="90" t="s">
        <v>272</v>
      </c>
      <c r="B33" s="91"/>
      <c r="C33" s="9">
        <v>9780136082583</v>
      </c>
      <c r="D33" s="16">
        <v>9.5</v>
      </c>
      <c r="E33" s="10">
        <v>0.1</v>
      </c>
      <c r="F33" s="11">
        <f t="shared" si="2"/>
        <v>8.5500000000000007</v>
      </c>
      <c r="G33" s="12"/>
      <c r="H33" s="13">
        <f t="shared" si="3"/>
        <v>0</v>
      </c>
    </row>
    <row r="34" spans="1:8" s="6" customFormat="1" ht="16" customHeight="1" x14ac:dyDescent="0.35">
      <c r="A34" s="90" t="s">
        <v>35</v>
      </c>
      <c r="B34" s="91"/>
      <c r="C34" s="9">
        <v>9780136082842</v>
      </c>
      <c r="D34" s="16">
        <v>233.5</v>
      </c>
      <c r="E34" s="10">
        <v>0.1</v>
      </c>
      <c r="F34" s="11">
        <f t="shared" si="2"/>
        <v>210.15</v>
      </c>
      <c r="G34" s="12"/>
      <c r="H34" s="13">
        <f t="shared" si="3"/>
        <v>0</v>
      </c>
    </row>
    <row r="35" spans="1:8" s="6" customFormat="1" ht="16" customHeight="1" x14ac:dyDescent="0.35">
      <c r="A35" s="90" t="s">
        <v>36</v>
      </c>
      <c r="B35" s="91"/>
      <c r="C35" s="9">
        <v>9780136082279</v>
      </c>
      <c r="D35" s="16">
        <v>85</v>
      </c>
      <c r="E35" s="10">
        <v>0.1</v>
      </c>
      <c r="F35" s="11">
        <f t="shared" si="2"/>
        <v>76.5</v>
      </c>
      <c r="G35" s="12"/>
      <c r="H35" s="13">
        <f t="shared" si="3"/>
        <v>0</v>
      </c>
    </row>
    <row r="36" spans="1:8" s="6" customFormat="1" ht="30" customHeight="1" x14ac:dyDescent="0.35">
      <c r="A36" s="155" t="s">
        <v>37</v>
      </c>
      <c r="B36" s="156"/>
      <c r="C36" s="156"/>
      <c r="D36" s="156"/>
      <c r="E36" s="156"/>
      <c r="F36" s="156"/>
      <c r="G36" s="156"/>
      <c r="H36" s="157"/>
    </row>
    <row r="37" spans="1:8" s="6" customFormat="1" ht="16" customHeight="1" x14ac:dyDescent="0.35">
      <c r="A37" s="90" t="s">
        <v>38</v>
      </c>
      <c r="B37" s="91"/>
      <c r="C37" s="17">
        <v>9780136082507</v>
      </c>
      <c r="D37" s="16">
        <v>59.5</v>
      </c>
      <c r="E37" s="10">
        <v>0.1</v>
      </c>
      <c r="F37" s="11">
        <f t="shared" ref="F37:F46" si="4">D37-(D37*E37)</f>
        <v>53.55</v>
      </c>
      <c r="G37" s="12"/>
      <c r="H37" s="13">
        <f t="shared" ref="H37:H46" si="5">F37*G37</f>
        <v>0</v>
      </c>
    </row>
    <row r="38" spans="1:8" s="6" customFormat="1" ht="16" customHeight="1" x14ac:dyDescent="0.35">
      <c r="A38" s="90" t="s">
        <v>39</v>
      </c>
      <c r="B38" s="91"/>
      <c r="C38" s="9">
        <v>9780136082330</v>
      </c>
      <c r="D38" s="16">
        <v>59.5</v>
      </c>
      <c r="E38" s="10">
        <v>0.1</v>
      </c>
      <c r="F38" s="11">
        <f t="shared" si="4"/>
        <v>53.55</v>
      </c>
      <c r="G38" s="12"/>
      <c r="H38" s="13">
        <f t="shared" si="5"/>
        <v>0</v>
      </c>
    </row>
    <row r="39" spans="1:8" s="6" customFormat="1" ht="16" customHeight="1" x14ac:dyDescent="0.35">
      <c r="A39" s="90" t="s">
        <v>40</v>
      </c>
      <c r="B39" s="91"/>
      <c r="C39" s="9">
        <v>9780136082316</v>
      </c>
      <c r="D39" s="16">
        <v>59.5</v>
      </c>
      <c r="E39" s="10">
        <v>0.1</v>
      </c>
      <c r="F39" s="11">
        <f t="shared" si="4"/>
        <v>53.55</v>
      </c>
      <c r="G39" s="12"/>
      <c r="H39" s="13">
        <f t="shared" si="5"/>
        <v>0</v>
      </c>
    </row>
    <row r="40" spans="1:8" s="6" customFormat="1" ht="16" customHeight="1" x14ac:dyDescent="0.35">
      <c r="A40" s="90" t="s">
        <v>41</v>
      </c>
      <c r="B40" s="91"/>
      <c r="C40" s="9">
        <v>9780136082705</v>
      </c>
      <c r="D40" s="16">
        <v>59.5</v>
      </c>
      <c r="E40" s="10">
        <v>0.1</v>
      </c>
      <c r="F40" s="11">
        <f t="shared" si="4"/>
        <v>53.55</v>
      </c>
      <c r="G40" s="12"/>
      <c r="H40" s="13">
        <f t="shared" si="5"/>
        <v>0</v>
      </c>
    </row>
    <row r="41" spans="1:8" s="6" customFormat="1" ht="16" customHeight="1" x14ac:dyDescent="0.35">
      <c r="A41" s="90" t="s">
        <v>273</v>
      </c>
      <c r="B41" s="91"/>
      <c r="C41" s="17">
        <v>9780136082514</v>
      </c>
      <c r="D41" s="16">
        <v>9.5</v>
      </c>
      <c r="E41" s="10">
        <v>0.1</v>
      </c>
      <c r="F41" s="11">
        <f t="shared" si="4"/>
        <v>8.5500000000000007</v>
      </c>
      <c r="G41" s="12"/>
      <c r="H41" s="13">
        <f t="shared" si="5"/>
        <v>0</v>
      </c>
    </row>
    <row r="42" spans="1:8" s="6" customFormat="1" ht="16" customHeight="1" x14ac:dyDescent="0.35">
      <c r="A42" s="90" t="s">
        <v>274</v>
      </c>
      <c r="B42" s="91"/>
      <c r="C42" s="17">
        <v>9780136082699</v>
      </c>
      <c r="D42" s="16">
        <v>9.5</v>
      </c>
      <c r="E42" s="10">
        <v>0.1</v>
      </c>
      <c r="F42" s="11">
        <f t="shared" si="4"/>
        <v>8.5500000000000007</v>
      </c>
      <c r="G42" s="12"/>
      <c r="H42" s="13">
        <f t="shared" si="5"/>
        <v>0</v>
      </c>
    </row>
    <row r="43" spans="1:8" s="6" customFormat="1" ht="16" customHeight="1" x14ac:dyDescent="0.35">
      <c r="A43" s="90" t="s">
        <v>42</v>
      </c>
      <c r="B43" s="91"/>
      <c r="C43" s="9">
        <v>9780136082934</v>
      </c>
      <c r="D43" s="16">
        <v>44.75</v>
      </c>
      <c r="E43" s="10">
        <v>0.1</v>
      </c>
      <c r="F43" s="11">
        <f t="shared" si="4"/>
        <v>40.274999999999999</v>
      </c>
      <c r="G43" s="12"/>
      <c r="H43" s="13">
        <f t="shared" si="5"/>
        <v>0</v>
      </c>
    </row>
    <row r="44" spans="1:8" s="6" customFormat="1" ht="16" customHeight="1" x14ac:dyDescent="0.35">
      <c r="A44" s="90" t="s">
        <v>275</v>
      </c>
      <c r="B44" s="91"/>
      <c r="C44" s="9">
        <v>9780136082323</v>
      </c>
      <c r="D44" s="16">
        <v>9.5</v>
      </c>
      <c r="E44" s="10">
        <v>0.1</v>
      </c>
      <c r="F44" s="11">
        <f t="shared" si="4"/>
        <v>8.5500000000000007</v>
      </c>
      <c r="G44" s="12"/>
      <c r="H44" s="13">
        <f t="shared" si="5"/>
        <v>0</v>
      </c>
    </row>
    <row r="45" spans="1:8" s="6" customFormat="1" ht="16" customHeight="1" x14ac:dyDescent="0.35">
      <c r="A45" s="90" t="s">
        <v>43</v>
      </c>
      <c r="B45" s="91"/>
      <c r="C45" s="9">
        <v>9780136082910</v>
      </c>
      <c r="D45" s="16">
        <v>233.5</v>
      </c>
      <c r="E45" s="10">
        <v>0.1</v>
      </c>
      <c r="F45" s="11">
        <f t="shared" si="4"/>
        <v>210.15</v>
      </c>
      <c r="G45" s="12"/>
      <c r="H45" s="13">
        <f t="shared" si="5"/>
        <v>0</v>
      </c>
    </row>
    <row r="46" spans="1:8" s="6" customFormat="1" ht="16" customHeight="1" thickBot="1" x14ac:dyDescent="0.4">
      <c r="A46" s="90" t="s">
        <v>44</v>
      </c>
      <c r="B46" s="91"/>
      <c r="C46" s="9">
        <v>9780136082750</v>
      </c>
      <c r="D46" s="18">
        <v>85</v>
      </c>
      <c r="E46" s="10">
        <v>0.1</v>
      </c>
      <c r="F46" s="11">
        <f t="shared" si="4"/>
        <v>76.5</v>
      </c>
      <c r="G46" s="12"/>
      <c r="H46" s="13">
        <f t="shared" si="5"/>
        <v>0</v>
      </c>
    </row>
    <row r="47" spans="1:8" s="6" customFormat="1" ht="16" customHeight="1" thickBot="1" x14ac:dyDescent="0.4">
      <c r="A47" s="148" t="s">
        <v>11</v>
      </c>
      <c r="B47" s="149"/>
      <c r="C47" s="150" t="s">
        <v>12</v>
      </c>
      <c r="D47" s="151" t="s">
        <v>13</v>
      </c>
      <c r="E47" s="152" t="s">
        <v>14</v>
      </c>
      <c r="F47" s="153" t="s">
        <v>15</v>
      </c>
      <c r="G47" s="153" t="s">
        <v>16</v>
      </c>
      <c r="H47" s="154" t="s">
        <v>17</v>
      </c>
    </row>
    <row r="48" spans="1:8" s="6" customFormat="1" ht="30" customHeight="1" x14ac:dyDescent="0.35">
      <c r="A48" s="155" t="s">
        <v>45</v>
      </c>
      <c r="B48" s="158"/>
      <c r="C48" s="158"/>
      <c r="D48" s="158"/>
      <c r="E48" s="158"/>
      <c r="F48" s="158"/>
      <c r="G48" s="158"/>
      <c r="H48" s="159"/>
    </row>
    <row r="49" spans="1:8" s="6" customFormat="1" ht="105" customHeight="1" x14ac:dyDescent="0.35">
      <c r="A49" s="103" t="s">
        <v>267</v>
      </c>
      <c r="B49" s="104"/>
      <c r="C49" s="19">
        <v>9780138231750</v>
      </c>
      <c r="D49" s="20">
        <v>701.75</v>
      </c>
      <c r="E49" s="10">
        <v>0.1</v>
      </c>
      <c r="F49" s="11">
        <f t="shared" ref="F49:F57" si="6">D49-(D49*E49)</f>
        <v>631.57500000000005</v>
      </c>
      <c r="G49" s="12"/>
      <c r="H49" s="13">
        <f t="shared" ref="H49:H57" si="7">F49*G49</f>
        <v>0</v>
      </c>
    </row>
    <row r="50" spans="1:8" s="6" customFormat="1" ht="36" customHeight="1" x14ac:dyDescent="0.35">
      <c r="A50" s="103" t="s">
        <v>202</v>
      </c>
      <c r="B50" s="104"/>
      <c r="C50" s="21">
        <v>9780138231811</v>
      </c>
      <c r="D50" s="16">
        <v>319</v>
      </c>
      <c r="E50" s="10">
        <v>0.1</v>
      </c>
      <c r="F50" s="11">
        <f t="shared" ref="F50" si="8">D50-(D50*E50)</f>
        <v>287.10000000000002</v>
      </c>
      <c r="G50" s="12"/>
      <c r="H50" s="13">
        <f t="shared" ref="H50" si="9">F50*G50</f>
        <v>0</v>
      </c>
    </row>
    <row r="51" spans="1:8" s="6" customFormat="1" ht="30" customHeight="1" x14ac:dyDescent="0.35">
      <c r="A51" s="103" t="s">
        <v>205</v>
      </c>
      <c r="B51" s="104"/>
      <c r="C51" s="21">
        <v>9780136889939</v>
      </c>
      <c r="D51" s="22">
        <v>15.75</v>
      </c>
      <c r="E51" s="10" t="s">
        <v>187</v>
      </c>
      <c r="F51" s="22">
        <v>15.75</v>
      </c>
      <c r="G51" s="12"/>
      <c r="H51" s="13">
        <f t="shared" si="7"/>
        <v>0</v>
      </c>
    </row>
    <row r="52" spans="1:8" s="6" customFormat="1" ht="30" customHeight="1" x14ac:dyDescent="0.35">
      <c r="A52" s="103" t="s">
        <v>46</v>
      </c>
      <c r="B52" s="104"/>
      <c r="C52" s="21">
        <v>9780138170394</v>
      </c>
      <c r="D52" s="24">
        <v>85</v>
      </c>
      <c r="E52" s="10">
        <v>0.1</v>
      </c>
      <c r="F52" s="11">
        <f t="shared" si="6"/>
        <v>76.5</v>
      </c>
      <c r="G52" s="12"/>
      <c r="H52" s="13">
        <f t="shared" si="7"/>
        <v>0</v>
      </c>
    </row>
    <row r="53" spans="1:8" s="6" customFormat="1" ht="16" customHeight="1" x14ac:dyDescent="0.35">
      <c r="A53" s="90" t="s">
        <v>47</v>
      </c>
      <c r="B53" s="91"/>
      <c r="C53" s="25">
        <v>9780138163341</v>
      </c>
      <c r="D53" s="26">
        <v>19.5</v>
      </c>
      <c r="E53" s="10">
        <v>0.1</v>
      </c>
      <c r="F53" s="11">
        <f t="shared" si="6"/>
        <v>17.55</v>
      </c>
      <c r="G53" s="12"/>
      <c r="H53" s="13">
        <f t="shared" si="7"/>
        <v>0</v>
      </c>
    </row>
    <row r="54" spans="1:8" s="6" customFormat="1" ht="16" customHeight="1" x14ac:dyDescent="0.35">
      <c r="A54" s="90" t="s">
        <v>48</v>
      </c>
      <c r="B54" s="91"/>
      <c r="C54" s="15">
        <v>9780138163426</v>
      </c>
      <c r="D54" s="26">
        <v>19.5</v>
      </c>
      <c r="E54" s="10">
        <v>0.1</v>
      </c>
      <c r="F54" s="11">
        <f t="shared" si="6"/>
        <v>17.55</v>
      </c>
      <c r="G54" s="12"/>
      <c r="H54" s="13">
        <f t="shared" si="7"/>
        <v>0</v>
      </c>
    </row>
    <row r="55" spans="1:8" s="6" customFormat="1" ht="16" customHeight="1" x14ac:dyDescent="0.35">
      <c r="A55" s="90" t="s">
        <v>49</v>
      </c>
      <c r="B55" s="91"/>
      <c r="C55" s="15">
        <v>9780138163433</v>
      </c>
      <c r="D55" s="26">
        <v>19.5</v>
      </c>
      <c r="E55" s="10">
        <v>0.1</v>
      </c>
      <c r="F55" s="11">
        <f t="shared" si="6"/>
        <v>17.55</v>
      </c>
      <c r="G55" s="12"/>
      <c r="H55" s="13">
        <f t="shared" si="7"/>
        <v>0</v>
      </c>
    </row>
    <row r="56" spans="1:8" s="6" customFormat="1" ht="16" customHeight="1" x14ac:dyDescent="0.35">
      <c r="A56" s="90" t="s">
        <v>50</v>
      </c>
      <c r="B56" s="91"/>
      <c r="C56" s="15">
        <v>9780138163457</v>
      </c>
      <c r="D56" s="26">
        <v>19.5</v>
      </c>
      <c r="E56" s="10">
        <v>0.1</v>
      </c>
      <c r="F56" s="11">
        <f t="shared" si="6"/>
        <v>17.55</v>
      </c>
      <c r="G56" s="12"/>
      <c r="H56" s="13">
        <f t="shared" si="7"/>
        <v>0</v>
      </c>
    </row>
    <row r="57" spans="1:8" s="6" customFormat="1" ht="16" customHeight="1" x14ac:dyDescent="0.35">
      <c r="A57" s="90" t="s">
        <v>51</v>
      </c>
      <c r="B57" s="91"/>
      <c r="C57" s="15">
        <v>9780138163501</v>
      </c>
      <c r="D57" s="26">
        <v>19.5</v>
      </c>
      <c r="E57" s="10">
        <v>0.1</v>
      </c>
      <c r="F57" s="11">
        <f t="shared" si="6"/>
        <v>17.55</v>
      </c>
      <c r="G57" s="12"/>
      <c r="H57" s="13">
        <f t="shared" si="7"/>
        <v>0</v>
      </c>
    </row>
    <row r="58" spans="1:8" s="6" customFormat="1" ht="30" customHeight="1" x14ac:dyDescent="0.35">
      <c r="A58" s="155" t="s">
        <v>52</v>
      </c>
      <c r="B58" s="156"/>
      <c r="C58" s="156"/>
      <c r="D58" s="156"/>
      <c r="E58" s="156"/>
      <c r="F58" s="156"/>
      <c r="G58" s="156"/>
      <c r="H58" s="157"/>
    </row>
    <row r="59" spans="1:8" s="6" customFormat="1" ht="110.5" customHeight="1" x14ac:dyDescent="0.35">
      <c r="A59" s="103" t="s">
        <v>268</v>
      </c>
      <c r="B59" s="104"/>
      <c r="C59" s="28">
        <v>9780138231774</v>
      </c>
      <c r="D59" s="29">
        <v>701.75</v>
      </c>
      <c r="E59" s="10">
        <v>0.1</v>
      </c>
      <c r="F59" s="11">
        <f t="shared" ref="F59:F67" si="10">D59-(D59*E59)</f>
        <v>631.57500000000005</v>
      </c>
      <c r="G59" s="12"/>
      <c r="H59" s="13">
        <f t="shared" ref="H59:H67" si="11">F59*G59</f>
        <v>0</v>
      </c>
    </row>
    <row r="60" spans="1:8" s="6" customFormat="1" ht="53" customHeight="1" x14ac:dyDescent="0.35">
      <c r="A60" s="103" t="s">
        <v>202</v>
      </c>
      <c r="B60" s="104"/>
      <c r="C60" s="30">
        <v>9780138231842</v>
      </c>
      <c r="D60" s="31">
        <v>319</v>
      </c>
      <c r="E60" s="10">
        <v>0.1</v>
      </c>
      <c r="F60" s="11">
        <f t="shared" si="10"/>
        <v>287.10000000000002</v>
      </c>
      <c r="G60" s="12"/>
      <c r="H60" s="13">
        <f t="shared" si="11"/>
        <v>0</v>
      </c>
    </row>
    <row r="61" spans="1:8" s="6" customFormat="1" ht="30" customHeight="1" x14ac:dyDescent="0.35">
      <c r="A61" s="103" t="s">
        <v>204</v>
      </c>
      <c r="B61" s="104"/>
      <c r="C61" s="21">
        <v>9780136889908</v>
      </c>
      <c r="D61" s="22">
        <v>15.75</v>
      </c>
      <c r="E61" s="10" t="s">
        <v>187</v>
      </c>
      <c r="F61" s="22">
        <v>15.75</v>
      </c>
      <c r="G61" s="12"/>
      <c r="H61" s="13">
        <f t="shared" si="11"/>
        <v>0</v>
      </c>
    </row>
    <row r="62" spans="1:8" s="6" customFormat="1" ht="30" customHeight="1" x14ac:dyDescent="0.35">
      <c r="A62" s="103" t="s">
        <v>53</v>
      </c>
      <c r="B62" s="104"/>
      <c r="C62" s="32">
        <v>9780138170417</v>
      </c>
      <c r="D62" s="33">
        <v>85</v>
      </c>
      <c r="E62" s="10">
        <v>0.1</v>
      </c>
      <c r="F62" s="11">
        <f t="shared" si="10"/>
        <v>76.5</v>
      </c>
      <c r="G62" s="12"/>
      <c r="H62" s="13">
        <f t="shared" si="11"/>
        <v>0</v>
      </c>
    </row>
    <row r="63" spans="1:8" s="6" customFormat="1" ht="16" customHeight="1" x14ac:dyDescent="0.35">
      <c r="A63" s="90" t="s">
        <v>54</v>
      </c>
      <c r="B63" s="91"/>
      <c r="C63" s="9">
        <v>9780138163518</v>
      </c>
      <c r="D63" s="27">
        <v>19.5</v>
      </c>
      <c r="E63" s="10">
        <v>0.1</v>
      </c>
      <c r="F63" s="11">
        <f t="shared" si="10"/>
        <v>17.55</v>
      </c>
      <c r="G63" s="12"/>
      <c r="H63" s="13">
        <f t="shared" si="11"/>
        <v>0</v>
      </c>
    </row>
    <row r="64" spans="1:8" s="6" customFormat="1" ht="16" customHeight="1" x14ac:dyDescent="0.35">
      <c r="A64" s="90" t="s">
        <v>55</v>
      </c>
      <c r="B64" s="91"/>
      <c r="C64" s="9">
        <v>9780138163532</v>
      </c>
      <c r="D64" s="27">
        <v>19.5</v>
      </c>
      <c r="E64" s="10">
        <v>0.1</v>
      </c>
      <c r="F64" s="11">
        <f t="shared" si="10"/>
        <v>17.55</v>
      </c>
      <c r="G64" s="12"/>
      <c r="H64" s="13">
        <f t="shared" si="11"/>
        <v>0</v>
      </c>
    </row>
    <row r="65" spans="1:8" s="6" customFormat="1" ht="16" customHeight="1" x14ac:dyDescent="0.35">
      <c r="A65" s="90" t="s">
        <v>56</v>
      </c>
      <c r="B65" s="91"/>
      <c r="C65" s="9">
        <v>9780138163549</v>
      </c>
      <c r="D65" s="27">
        <v>19.5</v>
      </c>
      <c r="E65" s="10">
        <v>0.1</v>
      </c>
      <c r="F65" s="11">
        <f t="shared" si="10"/>
        <v>17.55</v>
      </c>
      <c r="G65" s="12"/>
      <c r="H65" s="13">
        <f t="shared" si="11"/>
        <v>0</v>
      </c>
    </row>
    <row r="66" spans="1:8" s="6" customFormat="1" ht="16" customHeight="1" x14ac:dyDescent="0.35">
      <c r="A66" s="90" t="s">
        <v>57</v>
      </c>
      <c r="B66" s="91"/>
      <c r="C66" s="9">
        <v>9780138163587</v>
      </c>
      <c r="D66" s="27">
        <v>19.5</v>
      </c>
      <c r="E66" s="10">
        <v>0.1</v>
      </c>
      <c r="F66" s="11">
        <f t="shared" si="10"/>
        <v>17.55</v>
      </c>
      <c r="G66" s="12"/>
      <c r="H66" s="13">
        <f t="shared" si="11"/>
        <v>0</v>
      </c>
    </row>
    <row r="67" spans="1:8" s="6" customFormat="1" ht="16" customHeight="1" x14ac:dyDescent="0.35">
      <c r="A67" s="90" t="s">
        <v>58</v>
      </c>
      <c r="B67" s="91"/>
      <c r="C67" s="9">
        <v>9780138163600</v>
      </c>
      <c r="D67" s="27">
        <v>19.5</v>
      </c>
      <c r="E67" s="10">
        <v>0.1</v>
      </c>
      <c r="F67" s="11">
        <f t="shared" si="10"/>
        <v>17.55</v>
      </c>
      <c r="G67" s="12"/>
      <c r="H67" s="13">
        <f t="shared" si="11"/>
        <v>0</v>
      </c>
    </row>
    <row r="68" spans="1:8" s="6" customFormat="1" ht="30" customHeight="1" x14ac:dyDescent="0.35">
      <c r="A68" s="155" t="s">
        <v>59</v>
      </c>
      <c r="B68" s="156"/>
      <c r="C68" s="156"/>
      <c r="D68" s="156"/>
      <c r="E68" s="156"/>
      <c r="F68" s="156"/>
      <c r="G68" s="156"/>
      <c r="H68" s="157"/>
    </row>
    <row r="69" spans="1:8" s="6" customFormat="1" ht="112.5" customHeight="1" x14ac:dyDescent="0.35">
      <c r="A69" s="103" t="s">
        <v>269</v>
      </c>
      <c r="B69" s="104"/>
      <c r="C69" s="28">
        <v>9780138231804</v>
      </c>
      <c r="D69" s="29">
        <v>701.75</v>
      </c>
      <c r="E69" s="10">
        <v>0.1</v>
      </c>
      <c r="F69" s="11">
        <f t="shared" ref="F69:F77" si="12">D69-(D69*E69)</f>
        <v>631.57500000000005</v>
      </c>
      <c r="G69" s="12"/>
      <c r="H69" s="13">
        <f t="shared" ref="H69:H77" si="13">F69*G69</f>
        <v>0</v>
      </c>
    </row>
    <row r="70" spans="1:8" s="6" customFormat="1" ht="49" customHeight="1" x14ac:dyDescent="0.35">
      <c r="A70" s="103" t="s">
        <v>202</v>
      </c>
      <c r="B70" s="104"/>
      <c r="C70" s="30">
        <v>9780138231859</v>
      </c>
      <c r="D70" s="34">
        <v>319</v>
      </c>
      <c r="E70" s="10">
        <v>0.1</v>
      </c>
      <c r="F70" s="11">
        <f t="shared" si="12"/>
        <v>287.10000000000002</v>
      </c>
      <c r="G70" s="12"/>
      <c r="H70" s="13">
        <f t="shared" si="13"/>
        <v>0</v>
      </c>
    </row>
    <row r="71" spans="1:8" s="6" customFormat="1" ht="30" customHeight="1" x14ac:dyDescent="0.35">
      <c r="A71" s="103" t="s">
        <v>203</v>
      </c>
      <c r="B71" s="104"/>
      <c r="C71" s="21">
        <v>9780136889816</v>
      </c>
      <c r="D71" s="22">
        <v>15.75</v>
      </c>
      <c r="E71" s="10" t="s">
        <v>187</v>
      </c>
      <c r="F71" s="22">
        <v>15.75</v>
      </c>
      <c r="G71" s="12"/>
      <c r="H71" s="13">
        <f t="shared" si="13"/>
        <v>0</v>
      </c>
    </row>
    <row r="72" spans="1:8" s="6" customFormat="1" ht="30" customHeight="1" x14ac:dyDescent="0.35">
      <c r="A72" s="103" t="s">
        <v>60</v>
      </c>
      <c r="B72" s="104"/>
      <c r="C72" s="32">
        <v>9780138170424</v>
      </c>
      <c r="D72" s="29">
        <v>85</v>
      </c>
      <c r="E72" s="10">
        <v>0.1</v>
      </c>
      <c r="F72" s="11">
        <f t="shared" si="12"/>
        <v>76.5</v>
      </c>
      <c r="G72" s="12"/>
      <c r="H72" s="13">
        <f t="shared" si="13"/>
        <v>0</v>
      </c>
    </row>
    <row r="73" spans="1:8" s="6" customFormat="1" ht="16" customHeight="1" x14ac:dyDescent="0.35">
      <c r="A73" s="90" t="s">
        <v>61</v>
      </c>
      <c r="B73" s="91"/>
      <c r="C73" s="9">
        <v>9780138163624</v>
      </c>
      <c r="D73" s="27">
        <v>19.5</v>
      </c>
      <c r="E73" s="10">
        <v>0.1</v>
      </c>
      <c r="F73" s="11">
        <f t="shared" si="12"/>
        <v>17.55</v>
      </c>
      <c r="G73" s="12"/>
      <c r="H73" s="13">
        <f t="shared" si="13"/>
        <v>0</v>
      </c>
    </row>
    <row r="74" spans="1:8" s="6" customFormat="1" ht="16" customHeight="1" x14ac:dyDescent="0.35">
      <c r="A74" s="90" t="s">
        <v>62</v>
      </c>
      <c r="B74" s="91"/>
      <c r="C74" s="17">
        <v>9780138163655</v>
      </c>
      <c r="D74" s="27">
        <v>19.5</v>
      </c>
      <c r="E74" s="10">
        <v>0.1</v>
      </c>
      <c r="F74" s="11">
        <f t="shared" si="12"/>
        <v>17.55</v>
      </c>
      <c r="G74" s="12"/>
      <c r="H74" s="13">
        <f t="shared" si="13"/>
        <v>0</v>
      </c>
    </row>
    <row r="75" spans="1:8" s="6" customFormat="1" ht="16" customHeight="1" x14ac:dyDescent="0.35">
      <c r="A75" s="90" t="s">
        <v>63</v>
      </c>
      <c r="B75" s="91"/>
      <c r="C75" s="9">
        <v>9780138163679</v>
      </c>
      <c r="D75" s="27">
        <v>19.5</v>
      </c>
      <c r="E75" s="10">
        <v>0.1</v>
      </c>
      <c r="F75" s="11">
        <f t="shared" si="12"/>
        <v>17.55</v>
      </c>
      <c r="G75" s="12"/>
      <c r="H75" s="13">
        <f t="shared" si="13"/>
        <v>0</v>
      </c>
    </row>
    <row r="76" spans="1:8" s="6" customFormat="1" ht="16" customHeight="1" x14ac:dyDescent="0.35">
      <c r="A76" s="90" t="s">
        <v>64</v>
      </c>
      <c r="B76" s="91"/>
      <c r="C76" s="9">
        <v>9780138163686</v>
      </c>
      <c r="D76" s="27">
        <v>19.5</v>
      </c>
      <c r="E76" s="10">
        <v>0.1</v>
      </c>
      <c r="F76" s="11">
        <f t="shared" si="12"/>
        <v>17.55</v>
      </c>
      <c r="G76" s="12"/>
      <c r="H76" s="13">
        <f t="shared" si="13"/>
        <v>0</v>
      </c>
    </row>
    <row r="77" spans="1:8" s="6" customFormat="1" ht="16" customHeight="1" thickBot="1" x14ac:dyDescent="0.4">
      <c r="A77" s="90" t="s">
        <v>65</v>
      </c>
      <c r="B77" s="91"/>
      <c r="C77" s="9">
        <v>9780138163730</v>
      </c>
      <c r="D77" s="27">
        <v>19.5</v>
      </c>
      <c r="E77" s="10">
        <v>0.1</v>
      </c>
      <c r="F77" s="11">
        <f t="shared" si="12"/>
        <v>17.55</v>
      </c>
      <c r="G77" s="12"/>
      <c r="H77" s="13">
        <f t="shared" si="13"/>
        <v>0</v>
      </c>
    </row>
    <row r="78" spans="1:8" s="6" customFormat="1" ht="16" customHeight="1" thickBot="1" x14ac:dyDescent="0.4">
      <c r="A78" s="148" t="s">
        <v>11</v>
      </c>
      <c r="B78" s="149"/>
      <c r="C78" s="150" t="s">
        <v>12</v>
      </c>
      <c r="D78" s="151" t="s">
        <v>13</v>
      </c>
      <c r="E78" s="152" t="s">
        <v>14</v>
      </c>
      <c r="F78" s="153" t="s">
        <v>15</v>
      </c>
      <c r="G78" s="153" t="s">
        <v>16</v>
      </c>
      <c r="H78" s="154" t="s">
        <v>17</v>
      </c>
    </row>
    <row r="79" spans="1:8" s="6" customFormat="1" ht="30" customHeight="1" x14ac:dyDescent="0.35">
      <c r="A79" s="193" t="s">
        <v>66</v>
      </c>
      <c r="B79" s="194"/>
      <c r="C79" s="194"/>
      <c r="D79" s="194"/>
      <c r="E79" s="194"/>
      <c r="F79" s="194"/>
      <c r="G79" s="194"/>
      <c r="H79" s="195"/>
    </row>
    <row r="80" spans="1:8" s="6" customFormat="1" ht="16" customHeight="1" x14ac:dyDescent="0.35">
      <c r="A80" s="191" t="s">
        <v>67</v>
      </c>
      <c r="B80" s="144"/>
      <c r="C80" s="144"/>
      <c r="D80" s="144"/>
      <c r="E80" s="144"/>
      <c r="F80" s="144"/>
      <c r="G80" s="144"/>
      <c r="H80" s="192"/>
    </row>
    <row r="81" spans="1:8" s="6" customFormat="1" ht="16" customHeight="1" x14ac:dyDescent="0.35">
      <c r="A81" s="105" t="s">
        <v>206</v>
      </c>
      <c r="B81" s="106"/>
      <c r="C81" s="36">
        <v>9780134566986</v>
      </c>
      <c r="D81" s="37">
        <v>68</v>
      </c>
      <c r="E81" s="10">
        <v>0.1</v>
      </c>
      <c r="F81" s="11">
        <f t="shared" ref="F81:F85" si="14">D81-(D81*E81)</f>
        <v>61.2</v>
      </c>
      <c r="G81" s="12"/>
      <c r="H81" s="13">
        <f t="shared" ref="H81:H85" si="15">F81*G81</f>
        <v>0</v>
      </c>
    </row>
    <row r="82" spans="1:8" s="6" customFormat="1" ht="16" customHeight="1" x14ac:dyDescent="0.35">
      <c r="A82" s="90" t="s">
        <v>68</v>
      </c>
      <c r="B82" s="91"/>
      <c r="C82" s="28">
        <v>9780134417820</v>
      </c>
      <c r="D82" s="27">
        <v>17</v>
      </c>
      <c r="E82" s="10">
        <v>0.1</v>
      </c>
      <c r="F82" s="11">
        <f t="shared" si="14"/>
        <v>15.3</v>
      </c>
      <c r="G82" s="12"/>
      <c r="H82" s="13">
        <f t="shared" si="15"/>
        <v>0</v>
      </c>
    </row>
    <row r="83" spans="1:8" s="6" customFormat="1" ht="16" customHeight="1" x14ac:dyDescent="0.35">
      <c r="A83" s="90" t="s">
        <v>69</v>
      </c>
      <c r="B83" s="91"/>
      <c r="C83" s="28">
        <v>9780134417844</v>
      </c>
      <c r="D83" s="27">
        <v>17</v>
      </c>
      <c r="E83" s="10">
        <v>0.1</v>
      </c>
      <c r="F83" s="11">
        <f t="shared" si="14"/>
        <v>15.3</v>
      </c>
      <c r="G83" s="12"/>
      <c r="H83" s="13">
        <f t="shared" si="15"/>
        <v>0</v>
      </c>
    </row>
    <row r="84" spans="1:8" s="6" customFormat="1" ht="16" customHeight="1" x14ac:dyDescent="0.35">
      <c r="A84" s="90" t="s">
        <v>70</v>
      </c>
      <c r="B84" s="91"/>
      <c r="C84" s="28">
        <v>9780134417851</v>
      </c>
      <c r="D84" s="27">
        <v>17</v>
      </c>
      <c r="E84" s="10">
        <v>0.1</v>
      </c>
      <c r="F84" s="11">
        <f t="shared" si="14"/>
        <v>15.3</v>
      </c>
      <c r="G84" s="12"/>
      <c r="H84" s="13">
        <f t="shared" si="15"/>
        <v>0</v>
      </c>
    </row>
    <row r="85" spans="1:8" s="6" customFormat="1" ht="16" customHeight="1" x14ac:dyDescent="0.35">
      <c r="A85" s="90" t="s">
        <v>71</v>
      </c>
      <c r="B85" s="91"/>
      <c r="C85" s="19">
        <v>9780134417868</v>
      </c>
      <c r="D85" s="27">
        <v>17</v>
      </c>
      <c r="E85" s="10">
        <v>0.1</v>
      </c>
      <c r="F85" s="11">
        <f t="shared" si="14"/>
        <v>15.3</v>
      </c>
      <c r="G85" s="12"/>
      <c r="H85" s="13">
        <f t="shared" si="15"/>
        <v>0</v>
      </c>
    </row>
    <row r="86" spans="1:8" s="6" customFormat="1" ht="16" customHeight="1" x14ac:dyDescent="0.35">
      <c r="A86" s="191" t="s">
        <v>72</v>
      </c>
      <c r="B86" s="144"/>
      <c r="C86" s="144"/>
      <c r="D86" s="144"/>
      <c r="E86" s="144"/>
      <c r="F86" s="144"/>
      <c r="G86" s="144"/>
      <c r="H86" s="192"/>
    </row>
    <row r="87" spans="1:8" s="6" customFormat="1" ht="16" customHeight="1" x14ac:dyDescent="0.35">
      <c r="A87" s="103" t="s">
        <v>207</v>
      </c>
      <c r="B87" s="104"/>
      <c r="C87" s="38">
        <v>9780134417875</v>
      </c>
      <c r="D87" s="22">
        <v>15.75</v>
      </c>
      <c r="E87" s="10" t="s">
        <v>187</v>
      </c>
      <c r="F87" s="22">
        <v>15.75</v>
      </c>
      <c r="G87" s="12"/>
      <c r="H87" s="13">
        <f t="shared" ref="H87:H89" si="16">F87*G87</f>
        <v>0</v>
      </c>
    </row>
    <row r="88" spans="1:8" s="6" customFormat="1" ht="104.5" customHeight="1" x14ac:dyDescent="0.35">
      <c r="A88" s="103" t="s">
        <v>270</v>
      </c>
      <c r="B88" s="104"/>
      <c r="C88" s="39">
        <v>9780138249021</v>
      </c>
      <c r="D88" s="40">
        <v>668.25</v>
      </c>
      <c r="E88" s="10">
        <v>0.1</v>
      </c>
      <c r="F88" s="11">
        <f t="shared" ref="F88:F89" si="17">D88-(D88*E88)</f>
        <v>601.42499999999995</v>
      </c>
      <c r="G88" s="12"/>
      <c r="H88" s="13">
        <f t="shared" si="16"/>
        <v>0</v>
      </c>
    </row>
    <row r="89" spans="1:8" s="6" customFormat="1" ht="49.65" customHeight="1" x14ac:dyDescent="0.35">
      <c r="A89" s="103" t="s">
        <v>250</v>
      </c>
      <c r="B89" s="104"/>
      <c r="C89" s="35">
        <v>9780138249069</v>
      </c>
      <c r="D89" s="24">
        <v>289.25</v>
      </c>
      <c r="E89" s="10">
        <v>0.1</v>
      </c>
      <c r="F89" s="11">
        <f t="shared" si="17"/>
        <v>260.32499999999999</v>
      </c>
      <c r="G89" s="12"/>
      <c r="H89" s="13">
        <f t="shared" si="16"/>
        <v>0</v>
      </c>
    </row>
    <row r="90" spans="1:8" s="6" customFormat="1" ht="30" customHeight="1" x14ac:dyDescent="0.35">
      <c r="A90" s="109" t="s">
        <v>73</v>
      </c>
      <c r="B90" s="110"/>
      <c r="C90" s="110"/>
      <c r="D90" s="110"/>
      <c r="E90" s="110"/>
      <c r="F90" s="110"/>
      <c r="G90" s="110"/>
      <c r="H90" s="111"/>
    </row>
    <row r="91" spans="1:8" s="6" customFormat="1" ht="16" customHeight="1" x14ac:dyDescent="0.35">
      <c r="A91" s="191" t="s">
        <v>67</v>
      </c>
      <c r="B91" s="144"/>
      <c r="C91" s="144"/>
      <c r="D91" s="144"/>
      <c r="E91" s="144"/>
      <c r="F91" s="144"/>
      <c r="G91" s="144"/>
      <c r="H91" s="192"/>
    </row>
    <row r="92" spans="1:8" s="6" customFormat="1" ht="16" customHeight="1" x14ac:dyDescent="0.6">
      <c r="A92" s="101" t="s">
        <v>206</v>
      </c>
      <c r="B92" s="102"/>
      <c r="C92" s="41">
        <v>9780134613543</v>
      </c>
      <c r="D92" s="16">
        <v>68</v>
      </c>
      <c r="E92" s="10">
        <v>0.1</v>
      </c>
      <c r="F92" s="11">
        <f t="shared" ref="F92:F96" si="18">D92-(D92*E92)</f>
        <v>61.2</v>
      </c>
      <c r="G92" s="12"/>
      <c r="H92" s="13">
        <f t="shared" ref="H92:H96" si="19">F92*G92</f>
        <v>0</v>
      </c>
    </row>
    <row r="93" spans="1:8" s="6" customFormat="1" ht="16" customHeight="1" x14ac:dyDescent="0.6">
      <c r="A93" s="101" t="s">
        <v>74</v>
      </c>
      <c r="B93" s="102"/>
      <c r="C93" s="41">
        <v>9780134417905</v>
      </c>
      <c r="D93" s="14">
        <v>17</v>
      </c>
      <c r="E93" s="10">
        <v>0.1</v>
      </c>
      <c r="F93" s="11">
        <f t="shared" si="18"/>
        <v>15.3</v>
      </c>
      <c r="G93" s="12"/>
      <c r="H93" s="13">
        <f t="shared" si="19"/>
        <v>0</v>
      </c>
    </row>
    <row r="94" spans="1:8" s="6" customFormat="1" ht="16" customHeight="1" x14ac:dyDescent="0.6">
      <c r="A94" s="101" t="s">
        <v>75</v>
      </c>
      <c r="B94" s="102"/>
      <c r="C94" s="41">
        <v>9780134417929</v>
      </c>
      <c r="D94" s="14">
        <v>17</v>
      </c>
      <c r="E94" s="10">
        <v>0.1</v>
      </c>
      <c r="F94" s="11">
        <f t="shared" si="18"/>
        <v>15.3</v>
      </c>
      <c r="G94" s="12"/>
      <c r="H94" s="13">
        <f t="shared" si="19"/>
        <v>0</v>
      </c>
    </row>
    <row r="95" spans="1:8" s="6" customFormat="1" ht="16" customHeight="1" x14ac:dyDescent="0.6">
      <c r="A95" s="101" t="s">
        <v>76</v>
      </c>
      <c r="B95" s="102"/>
      <c r="C95" s="41">
        <v>9780134417936</v>
      </c>
      <c r="D95" s="14">
        <v>17</v>
      </c>
      <c r="E95" s="10">
        <v>0.1</v>
      </c>
      <c r="F95" s="11">
        <f t="shared" si="18"/>
        <v>15.3</v>
      </c>
      <c r="G95" s="12"/>
      <c r="H95" s="13">
        <f t="shared" si="19"/>
        <v>0</v>
      </c>
    </row>
    <row r="96" spans="1:8" s="6" customFormat="1" ht="16" customHeight="1" x14ac:dyDescent="0.6">
      <c r="A96" s="101" t="s">
        <v>77</v>
      </c>
      <c r="B96" s="102"/>
      <c r="C96" s="41">
        <v>9780134417943</v>
      </c>
      <c r="D96" s="14">
        <v>17</v>
      </c>
      <c r="E96" s="10">
        <v>0.1</v>
      </c>
      <c r="F96" s="11">
        <f t="shared" si="18"/>
        <v>15.3</v>
      </c>
      <c r="G96" s="12"/>
      <c r="H96" s="13">
        <f t="shared" si="19"/>
        <v>0</v>
      </c>
    </row>
    <row r="97" spans="1:8" s="6" customFormat="1" ht="16" customHeight="1" x14ac:dyDescent="0.35">
      <c r="A97" s="191" t="s">
        <v>72</v>
      </c>
      <c r="B97" s="144"/>
      <c r="C97" s="144"/>
      <c r="D97" s="144"/>
      <c r="E97" s="144"/>
      <c r="F97" s="144"/>
      <c r="G97" s="144"/>
      <c r="H97" s="192"/>
    </row>
    <row r="98" spans="1:8" s="6" customFormat="1" ht="16" customHeight="1" x14ac:dyDescent="0.35">
      <c r="A98" s="103" t="s">
        <v>207</v>
      </c>
      <c r="B98" s="104"/>
      <c r="C98" s="42">
        <v>9780134417950</v>
      </c>
      <c r="D98" s="22">
        <v>15.75</v>
      </c>
      <c r="E98" s="10" t="s">
        <v>187</v>
      </c>
      <c r="F98" s="22">
        <v>15.75</v>
      </c>
      <c r="G98" s="12"/>
      <c r="H98" s="13">
        <f t="shared" ref="H98:H100" si="20">F98*G98</f>
        <v>0</v>
      </c>
    </row>
    <row r="99" spans="1:8" s="6" customFormat="1" ht="105" customHeight="1" x14ac:dyDescent="0.35">
      <c r="A99" s="103" t="s">
        <v>270</v>
      </c>
      <c r="B99" s="104"/>
      <c r="C99" s="43">
        <v>9780138249045</v>
      </c>
      <c r="D99" s="40">
        <v>668.25</v>
      </c>
      <c r="E99" s="10">
        <v>0.1</v>
      </c>
      <c r="F99" s="11">
        <f t="shared" ref="F99:F100" si="21">D99-(D99*E99)</f>
        <v>601.42499999999995</v>
      </c>
      <c r="G99" s="12"/>
      <c r="H99" s="13">
        <f t="shared" si="20"/>
        <v>0</v>
      </c>
    </row>
    <row r="100" spans="1:8" s="6" customFormat="1" ht="47.25" customHeight="1" x14ac:dyDescent="0.35">
      <c r="A100" s="103" t="s">
        <v>250</v>
      </c>
      <c r="B100" s="104"/>
      <c r="C100" s="44">
        <v>9780138249076</v>
      </c>
      <c r="D100" s="24">
        <v>289.25</v>
      </c>
      <c r="E100" s="10">
        <v>0.1</v>
      </c>
      <c r="F100" s="11">
        <f t="shared" si="21"/>
        <v>260.32499999999999</v>
      </c>
      <c r="G100" s="12"/>
      <c r="H100" s="13">
        <f t="shared" si="20"/>
        <v>0</v>
      </c>
    </row>
    <row r="101" spans="1:8" s="6" customFormat="1" ht="16" customHeight="1" x14ac:dyDescent="0.35">
      <c r="A101" s="181" t="s">
        <v>78</v>
      </c>
      <c r="B101" s="182"/>
      <c r="C101" s="182"/>
      <c r="D101" s="182"/>
      <c r="E101" s="182"/>
      <c r="F101" s="182"/>
      <c r="G101" s="182"/>
      <c r="H101" s="183"/>
    </row>
    <row r="102" spans="1:8" s="6" customFormat="1" ht="16" customHeight="1" x14ac:dyDescent="0.35">
      <c r="A102" s="145" t="s">
        <v>209</v>
      </c>
      <c r="B102" s="146"/>
      <c r="C102" s="146"/>
      <c r="D102" s="146"/>
      <c r="E102" s="146"/>
      <c r="F102" s="146"/>
      <c r="G102" s="146"/>
      <c r="H102" s="147"/>
    </row>
    <row r="103" spans="1:8" s="6" customFormat="1" ht="16" customHeight="1" x14ac:dyDescent="0.35">
      <c r="A103" s="107" t="s">
        <v>208</v>
      </c>
      <c r="B103" s="108"/>
      <c r="C103" s="12">
        <v>9780135792339</v>
      </c>
      <c r="D103" s="45">
        <v>480</v>
      </c>
      <c r="E103" s="10">
        <v>0.1</v>
      </c>
      <c r="F103" s="11">
        <f t="shared" ref="F103:F104" si="22">D103-(D103*E103)</f>
        <v>432</v>
      </c>
      <c r="G103" s="12"/>
      <c r="H103" s="13">
        <f t="shared" ref="H103:H104" si="23">F103*G103</f>
        <v>0</v>
      </c>
    </row>
    <row r="104" spans="1:8" s="6" customFormat="1" ht="16" customHeight="1" x14ac:dyDescent="0.35">
      <c r="A104" s="107" t="s">
        <v>210</v>
      </c>
      <c r="B104" s="108"/>
      <c r="C104" s="12">
        <v>9780138207496</v>
      </c>
      <c r="D104" s="45">
        <v>1303</v>
      </c>
      <c r="E104" s="10">
        <v>0.1</v>
      </c>
      <c r="F104" s="11">
        <f t="shared" si="22"/>
        <v>1172.7</v>
      </c>
      <c r="G104" s="12"/>
      <c r="H104" s="13">
        <f t="shared" si="23"/>
        <v>0</v>
      </c>
    </row>
    <row r="105" spans="1:8" s="6" customFormat="1" ht="16" customHeight="1" x14ac:dyDescent="0.35">
      <c r="A105" s="145" t="s">
        <v>164</v>
      </c>
      <c r="B105" s="146"/>
      <c r="C105" s="146"/>
      <c r="D105" s="146"/>
      <c r="E105" s="146"/>
      <c r="F105" s="146"/>
      <c r="G105" s="146"/>
      <c r="H105" s="147"/>
    </row>
    <row r="106" spans="1:8" s="132" customFormat="1" ht="16" customHeight="1" x14ac:dyDescent="0.35">
      <c r="A106" s="145" t="s">
        <v>188</v>
      </c>
      <c r="B106" s="146"/>
      <c r="C106" s="146"/>
      <c r="D106" s="146"/>
      <c r="E106" s="146"/>
      <c r="F106" s="146"/>
      <c r="G106" s="146"/>
      <c r="H106" s="147"/>
    </row>
    <row r="107" spans="1:8" s="132" customFormat="1" ht="16" customHeight="1" x14ac:dyDescent="0.35">
      <c r="A107" s="133" t="s">
        <v>180</v>
      </c>
      <c r="B107" s="134"/>
      <c r="C107" s="135">
        <v>9780137281916</v>
      </c>
      <c r="D107" s="136">
        <v>84.5</v>
      </c>
      <c r="E107" s="137">
        <v>0.1</v>
      </c>
      <c r="F107" s="138">
        <f t="shared" ref="F107:F108" si="24">D107-(D107*E107)</f>
        <v>76.05</v>
      </c>
      <c r="G107" s="135"/>
      <c r="H107" s="139">
        <f t="shared" ref="H107:H108" si="25">F107*G107</f>
        <v>0</v>
      </c>
    </row>
    <row r="108" spans="1:8" s="132" customFormat="1" ht="16" customHeight="1" x14ac:dyDescent="0.35">
      <c r="A108" s="133" t="s">
        <v>181</v>
      </c>
      <c r="B108" s="134"/>
      <c r="C108" s="135">
        <v>9780137281985</v>
      </c>
      <c r="D108" s="136">
        <v>84.5</v>
      </c>
      <c r="E108" s="137">
        <v>0.1</v>
      </c>
      <c r="F108" s="138">
        <f t="shared" si="24"/>
        <v>76.05</v>
      </c>
      <c r="G108" s="135"/>
      <c r="H108" s="139">
        <f t="shared" si="25"/>
        <v>0</v>
      </c>
    </row>
    <row r="109" spans="1:8" s="132" customFormat="1" ht="16" customHeight="1" x14ac:dyDescent="0.35">
      <c r="A109" s="145" t="s">
        <v>189</v>
      </c>
      <c r="B109" s="146"/>
      <c r="C109" s="146"/>
      <c r="D109" s="146"/>
      <c r="E109" s="146"/>
      <c r="F109" s="146"/>
      <c r="G109" s="146"/>
      <c r="H109" s="147"/>
    </row>
    <row r="110" spans="1:8" s="132" customFormat="1" ht="16" customHeight="1" x14ac:dyDescent="0.35">
      <c r="A110" s="133" t="s">
        <v>183</v>
      </c>
      <c r="B110" s="134"/>
      <c r="C110" s="135">
        <v>9780137282005</v>
      </c>
      <c r="D110" s="136">
        <v>84.5</v>
      </c>
      <c r="E110" s="137">
        <v>0.1</v>
      </c>
      <c r="F110" s="138">
        <f>D110-(D110*E110)</f>
        <v>76.05</v>
      </c>
      <c r="G110" s="135"/>
      <c r="H110" s="139">
        <f>F110*G110</f>
        <v>0</v>
      </c>
    </row>
    <row r="111" spans="1:8" s="132" customFormat="1" ht="16" customHeight="1" x14ac:dyDescent="0.35">
      <c r="A111" s="133" t="s">
        <v>182</v>
      </c>
      <c r="B111" s="134"/>
      <c r="C111" s="135">
        <v>9780137282036</v>
      </c>
      <c r="D111" s="136">
        <v>84.5</v>
      </c>
      <c r="E111" s="137">
        <v>0.1</v>
      </c>
      <c r="F111" s="138">
        <f t="shared" ref="F111:F115" si="26">D111-(D111*E111)</f>
        <v>76.05</v>
      </c>
      <c r="G111" s="135"/>
      <c r="H111" s="139">
        <f t="shared" ref="H111:H115" si="27">F111*G111</f>
        <v>0</v>
      </c>
    </row>
    <row r="112" spans="1:8" s="132" customFormat="1" ht="16" customHeight="1" x14ac:dyDescent="0.35">
      <c r="A112" s="145" t="s">
        <v>190</v>
      </c>
      <c r="B112" s="146"/>
      <c r="C112" s="146"/>
      <c r="D112" s="146"/>
      <c r="E112" s="146"/>
      <c r="F112" s="146"/>
      <c r="G112" s="146"/>
      <c r="H112" s="147"/>
    </row>
    <row r="113" spans="1:8" s="132" customFormat="1" ht="16" customHeight="1" x14ac:dyDescent="0.35">
      <c r="A113" s="133" t="s">
        <v>184</v>
      </c>
      <c r="B113" s="134"/>
      <c r="C113" s="135">
        <v>9780137282111</v>
      </c>
      <c r="D113" s="136">
        <v>84.5</v>
      </c>
      <c r="E113" s="137">
        <v>0.1</v>
      </c>
      <c r="F113" s="138">
        <f t="shared" si="26"/>
        <v>76.05</v>
      </c>
      <c r="G113" s="135"/>
      <c r="H113" s="139">
        <f t="shared" si="27"/>
        <v>0</v>
      </c>
    </row>
    <row r="114" spans="1:8" s="132" customFormat="1" ht="16" customHeight="1" x14ac:dyDescent="0.35">
      <c r="A114" s="145" t="s">
        <v>191</v>
      </c>
      <c r="B114" s="146"/>
      <c r="C114" s="146"/>
      <c r="D114" s="146"/>
      <c r="E114" s="146"/>
      <c r="F114" s="146"/>
      <c r="G114" s="146"/>
      <c r="H114" s="147"/>
    </row>
    <row r="115" spans="1:8" s="132" customFormat="1" ht="16" customHeight="1" x14ac:dyDescent="0.35">
      <c r="A115" s="133" t="s">
        <v>185</v>
      </c>
      <c r="B115" s="134"/>
      <c r="C115" s="135">
        <v>9780137282173</v>
      </c>
      <c r="D115" s="136">
        <v>84.5</v>
      </c>
      <c r="E115" s="137">
        <v>0.1</v>
      </c>
      <c r="F115" s="138">
        <f t="shared" si="26"/>
        <v>76.05</v>
      </c>
      <c r="G115" s="135"/>
      <c r="H115" s="139">
        <f t="shared" si="27"/>
        <v>0</v>
      </c>
    </row>
    <row r="116" spans="1:8" s="132" customFormat="1" ht="16" customHeight="1" x14ac:dyDescent="0.35">
      <c r="A116" s="143" t="s">
        <v>79</v>
      </c>
      <c r="B116" s="144"/>
      <c r="C116" s="144"/>
      <c r="D116" s="144"/>
      <c r="E116" s="144"/>
      <c r="F116" s="144"/>
      <c r="G116" s="144"/>
      <c r="H116" s="144"/>
    </row>
    <row r="117" spans="1:8" s="132" customFormat="1" ht="16" customHeight="1" x14ac:dyDescent="0.35">
      <c r="A117" s="140" t="s">
        <v>186</v>
      </c>
      <c r="B117" s="140"/>
      <c r="C117" s="135">
        <v>9780133865448</v>
      </c>
      <c r="D117" s="142">
        <v>74</v>
      </c>
      <c r="E117" s="137">
        <v>0.1</v>
      </c>
      <c r="F117" s="138">
        <f t="shared" ref="F117:F119" si="28">D117-(D117*E117)</f>
        <v>66.599999999999994</v>
      </c>
      <c r="G117" s="135"/>
      <c r="H117" s="141">
        <f t="shared" ref="H117:H119" si="29">F117*G117</f>
        <v>0</v>
      </c>
    </row>
    <row r="118" spans="1:8" s="6" customFormat="1" ht="16" customHeight="1" x14ac:dyDescent="0.35">
      <c r="A118" s="91" t="s">
        <v>211</v>
      </c>
      <c r="B118" s="91"/>
      <c r="C118" s="12">
        <v>9780134063461</v>
      </c>
      <c r="D118" s="23">
        <v>15.75</v>
      </c>
      <c r="E118" s="10" t="s">
        <v>187</v>
      </c>
      <c r="F118" s="23">
        <v>15.75</v>
      </c>
      <c r="G118" s="12"/>
      <c r="H118" s="46">
        <f t="shared" si="29"/>
        <v>0</v>
      </c>
    </row>
    <row r="119" spans="1:8" s="6" customFormat="1" ht="16" customHeight="1" x14ac:dyDescent="0.35">
      <c r="A119" s="104" t="s">
        <v>212</v>
      </c>
      <c r="B119" s="91"/>
      <c r="C119" s="12">
        <v>9780138207434</v>
      </c>
      <c r="D119" s="16">
        <v>579.75</v>
      </c>
      <c r="E119" s="10">
        <v>0.1</v>
      </c>
      <c r="F119" s="11">
        <f t="shared" si="28"/>
        <v>521.77499999999998</v>
      </c>
      <c r="G119" s="12"/>
      <c r="H119" s="46">
        <f t="shared" si="29"/>
        <v>0</v>
      </c>
    </row>
    <row r="120" spans="1:8" s="6" customFormat="1" ht="16" customHeight="1" x14ac:dyDescent="0.35">
      <c r="A120" s="91" t="s">
        <v>80</v>
      </c>
      <c r="B120" s="91"/>
      <c r="C120" s="12">
        <v>9780134722788</v>
      </c>
      <c r="D120" s="16">
        <v>134.75</v>
      </c>
      <c r="E120" s="10">
        <v>0.1</v>
      </c>
      <c r="F120" s="11">
        <f t="shared" ref="F120:F121" si="30">D120-(D120*E120)</f>
        <v>121.27500000000001</v>
      </c>
      <c r="G120" s="12"/>
      <c r="H120" s="46">
        <f t="shared" ref="H120:H121" si="31">F120*G120</f>
        <v>0</v>
      </c>
    </row>
    <row r="121" spans="1:8" s="6" customFormat="1" ht="16" customHeight="1" x14ac:dyDescent="0.35">
      <c r="A121" s="91" t="s">
        <v>81</v>
      </c>
      <c r="B121" s="91"/>
      <c r="C121" s="12">
        <v>9780134643328</v>
      </c>
      <c r="D121" s="16">
        <v>67</v>
      </c>
      <c r="E121" s="10">
        <v>0.1</v>
      </c>
      <c r="F121" s="11">
        <f t="shared" si="30"/>
        <v>60.3</v>
      </c>
      <c r="G121" s="12"/>
      <c r="H121" s="46">
        <f t="shared" si="31"/>
        <v>0</v>
      </c>
    </row>
    <row r="122" spans="1:8" s="6" customFormat="1" ht="16" customHeight="1" x14ac:dyDescent="0.35">
      <c r="A122" s="173" t="s">
        <v>11</v>
      </c>
      <c r="B122" s="173"/>
      <c r="C122" s="174" t="s">
        <v>12</v>
      </c>
      <c r="D122" s="175" t="s">
        <v>13</v>
      </c>
      <c r="E122" s="187" t="s">
        <v>14</v>
      </c>
      <c r="F122" s="176" t="s">
        <v>15</v>
      </c>
      <c r="G122" s="176" t="s">
        <v>16</v>
      </c>
      <c r="H122" s="174" t="s">
        <v>17</v>
      </c>
    </row>
    <row r="123" spans="1:8" s="6" customFormat="1" ht="16" customHeight="1" x14ac:dyDescent="0.35">
      <c r="A123" s="181" t="s">
        <v>82</v>
      </c>
      <c r="B123" s="182"/>
      <c r="C123" s="182"/>
      <c r="D123" s="182"/>
      <c r="E123" s="182"/>
      <c r="F123" s="182"/>
      <c r="G123" s="182"/>
      <c r="H123" s="183"/>
    </row>
    <row r="124" spans="1:8" s="6" customFormat="1" ht="16" customHeight="1" x14ac:dyDescent="0.35">
      <c r="A124" s="184" t="s">
        <v>83</v>
      </c>
      <c r="B124" s="185"/>
      <c r="C124" s="185"/>
      <c r="D124" s="185"/>
      <c r="E124" s="185"/>
      <c r="F124" s="185"/>
      <c r="G124" s="185"/>
      <c r="H124" s="186"/>
    </row>
    <row r="125" spans="1:8" s="6" customFormat="1" ht="16" customHeight="1" x14ac:dyDescent="0.35">
      <c r="A125" s="112" t="s">
        <v>161</v>
      </c>
      <c r="B125" s="93"/>
      <c r="C125" s="47" t="s">
        <v>84</v>
      </c>
      <c r="D125" s="48">
        <v>100.5</v>
      </c>
      <c r="E125" s="10">
        <v>0.1</v>
      </c>
      <c r="F125" s="11">
        <f t="shared" ref="F125:F127" si="32">D125-(D125*E125)</f>
        <v>90.45</v>
      </c>
      <c r="G125" s="12"/>
      <c r="H125" s="13">
        <f t="shared" ref="H125:H127" si="33">F125*G125</f>
        <v>0</v>
      </c>
    </row>
    <row r="126" spans="1:8" s="6" customFormat="1" ht="16" customHeight="1" x14ac:dyDescent="0.35">
      <c r="A126" s="112" t="s">
        <v>162</v>
      </c>
      <c r="B126" s="117"/>
      <c r="C126" s="47" t="s">
        <v>85</v>
      </c>
      <c r="D126" s="48">
        <v>100.5</v>
      </c>
      <c r="E126" s="10">
        <v>0.1</v>
      </c>
      <c r="F126" s="11">
        <f t="shared" si="32"/>
        <v>90.45</v>
      </c>
      <c r="G126" s="12"/>
      <c r="H126" s="13">
        <f t="shared" si="33"/>
        <v>0</v>
      </c>
    </row>
    <row r="127" spans="1:8" s="6" customFormat="1" ht="16" customHeight="1" x14ac:dyDescent="0.35">
      <c r="A127" s="112" t="s">
        <v>163</v>
      </c>
      <c r="B127" s="117"/>
      <c r="C127" s="47" t="s">
        <v>86</v>
      </c>
      <c r="D127" s="48">
        <v>100.5</v>
      </c>
      <c r="E127" s="10">
        <v>0.1</v>
      </c>
      <c r="F127" s="11">
        <f t="shared" si="32"/>
        <v>90.45</v>
      </c>
      <c r="G127" s="12"/>
      <c r="H127" s="13">
        <f t="shared" si="33"/>
        <v>0</v>
      </c>
    </row>
    <row r="128" spans="1:8" s="6" customFormat="1" ht="16" customHeight="1" x14ac:dyDescent="0.35">
      <c r="A128" s="184" t="s">
        <v>87</v>
      </c>
      <c r="B128" s="185"/>
      <c r="C128" s="185"/>
      <c r="D128" s="185"/>
      <c r="E128" s="185"/>
      <c r="F128" s="185"/>
      <c r="G128" s="185"/>
      <c r="H128" s="186"/>
    </row>
    <row r="129" spans="1:8" s="6" customFormat="1" ht="16" customHeight="1" x14ac:dyDescent="0.35">
      <c r="A129" s="115" t="s">
        <v>88</v>
      </c>
      <c r="B129" s="116"/>
      <c r="C129" s="47" t="s">
        <v>89</v>
      </c>
      <c r="D129" s="48">
        <v>14.75</v>
      </c>
      <c r="E129" s="10">
        <v>0.1</v>
      </c>
      <c r="F129" s="11">
        <f t="shared" ref="F129:F138" si="34">D129-(D129*E129)</f>
        <v>13.275</v>
      </c>
      <c r="G129" s="12"/>
      <c r="H129" s="13">
        <f t="shared" ref="H129:H138" si="35">F129*G129</f>
        <v>0</v>
      </c>
    </row>
    <row r="130" spans="1:8" s="6" customFormat="1" ht="16" customHeight="1" x14ac:dyDescent="0.35">
      <c r="A130" s="113" t="s">
        <v>90</v>
      </c>
      <c r="B130" s="114"/>
      <c r="C130" s="47" t="s">
        <v>91</v>
      </c>
      <c r="D130" s="48">
        <v>14.75</v>
      </c>
      <c r="E130" s="10">
        <v>0.1</v>
      </c>
      <c r="F130" s="11">
        <f t="shared" si="34"/>
        <v>13.275</v>
      </c>
      <c r="G130" s="12"/>
      <c r="H130" s="13">
        <f t="shared" si="35"/>
        <v>0</v>
      </c>
    </row>
    <row r="131" spans="1:8" s="6" customFormat="1" ht="16" customHeight="1" x14ac:dyDescent="0.35">
      <c r="A131" s="113" t="s">
        <v>92</v>
      </c>
      <c r="B131" s="114"/>
      <c r="C131" s="47" t="s">
        <v>93</v>
      </c>
      <c r="D131" s="48">
        <v>14.75</v>
      </c>
      <c r="E131" s="10">
        <v>0.1</v>
      </c>
      <c r="F131" s="11">
        <f t="shared" si="34"/>
        <v>13.275</v>
      </c>
      <c r="G131" s="12"/>
      <c r="H131" s="13">
        <f t="shared" si="35"/>
        <v>0</v>
      </c>
    </row>
    <row r="132" spans="1:8" s="6" customFormat="1" ht="16" customHeight="1" x14ac:dyDescent="0.35">
      <c r="A132" s="115" t="s">
        <v>94</v>
      </c>
      <c r="B132" s="116"/>
      <c r="C132" s="47" t="s">
        <v>95</v>
      </c>
      <c r="D132" s="48">
        <v>14.75</v>
      </c>
      <c r="E132" s="10">
        <v>0.1</v>
      </c>
      <c r="F132" s="11">
        <f t="shared" si="34"/>
        <v>13.275</v>
      </c>
      <c r="G132" s="12"/>
      <c r="H132" s="13">
        <f t="shared" si="35"/>
        <v>0</v>
      </c>
    </row>
    <row r="133" spans="1:8" s="6" customFormat="1" ht="16" customHeight="1" x14ac:dyDescent="0.35">
      <c r="A133" s="115" t="s">
        <v>96</v>
      </c>
      <c r="B133" s="116"/>
      <c r="C133" s="47" t="s">
        <v>97</v>
      </c>
      <c r="D133" s="48">
        <v>14.75</v>
      </c>
      <c r="E133" s="10">
        <v>0.1</v>
      </c>
      <c r="F133" s="11">
        <f t="shared" si="34"/>
        <v>13.275</v>
      </c>
      <c r="G133" s="12"/>
      <c r="H133" s="13">
        <f t="shared" si="35"/>
        <v>0</v>
      </c>
    </row>
    <row r="134" spans="1:8" s="6" customFormat="1" ht="16" customHeight="1" x14ac:dyDescent="0.35">
      <c r="A134" s="113" t="s">
        <v>98</v>
      </c>
      <c r="B134" s="114"/>
      <c r="C134" s="47" t="s">
        <v>99</v>
      </c>
      <c r="D134" s="48">
        <v>14.75</v>
      </c>
      <c r="E134" s="10">
        <v>0.1</v>
      </c>
      <c r="F134" s="11">
        <f t="shared" si="34"/>
        <v>13.275</v>
      </c>
      <c r="G134" s="12"/>
      <c r="H134" s="13">
        <f t="shared" si="35"/>
        <v>0</v>
      </c>
    </row>
    <row r="135" spans="1:8" s="6" customFormat="1" ht="16" customHeight="1" x14ac:dyDescent="0.35">
      <c r="A135" s="115" t="s">
        <v>100</v>
      </c>
      <c r="B135" s="116"/>
      <c r="C135" s="47" t="s">
        <v>101</v>
      </c>
      <c r="D135" s="48">
        <v>14.75</v>
      </c>
      <c r="E135" s="10">
        <v>0.1</v>
      </c>
      <c r="F135" s="11">
        <f t="shared" si="34"/>
        <v>13.275</v>
      </c>
      <c r="G135" s="12"/>
      <c r="H135" s="13">
        <f t="shared" si="35"/>
        <v>0</v>
      </c>
    </row>
    <row r="136" spans="1:8" s="6" customFormat="1" ht="16" customHeight="1" x14ac:dyDescent="0.35">
      <c r="A136" s="115" t="s">
        <v>102</v>
      </c>
      <c r="B136" s="116"/>
      <c r="C136" s="50" t="s">
        <v>103</v>
      </c>
      <c r="D136" s="48">
        <v>14.75</v>
      </c>
      <c r="E136" s="10">
        <v>0.1</v>
      </c>
      <c r="F136" s="11">
        <f t="shared" si="34"/>
        <v>13.275</v>
      </c>
      <c r="G136" s="12"/>
      <c r="H136" s="13">
        <f t="shared" si="35"/>
        <v>0</v>
      </c>
    </row>
    <row r="137" spans="1:8" s="6" customFormat="1" ht="16" customHeight="1" x14ac:dyDescent="0.35">
      <c r="A137" s="115" t="s">
        <v>104</v>
      </c>
      <c r="B137" s="116"/>
      <c r="C137" s="50" t="s">
        <v>105</v>
      </c>
      <c r="D137" s="48">
        <v>14.75</v>
      </c>
      <c r="E137" s="10">
        <v>0.1</v>
      </c>
      <c r="F137" s="11">
        <f t="shared" si="34"/>
        <v>13.275</v>
      </c>
      <c r="G137" s="12"/>
      <c r="H137" s="13">
        <f t="shared" si="35"/>
        <v>0</v>
      </c>
    </row>
    <row r="138" spans="1:8" s="6" customFormat="1" ht="16" customHeight="1" x14ac:dyDescent="0.35">
      <c r="A138" s="113" t="s">
        <v>106</v>
      </c>
      <c r="B138" s="114"/>
      <c r="C138" s="47" t="s">
        <v>107</v>
      </c>
      <c r="D138" s="48">
        <v>14.75</v>
      </c>
      <c r="E138" s="10">
        <v>0.1</v>
      </c>
      <c r="F138" s="11">
        <f t="shared" si="34"/>
        <v>13.275</v>
      </c>
      <c r="G138" s="12"/>
      <c r="H138" s="13">
        <f t="shared" si="35"/>
        <v>0</v>
      </c>
    </row>
    <row r="139" spans="1:8" s="6" customFormat="1" ht="16" customHeight="1" x14ac:dyDescent="0.35">
      <c r="A139" s="184" t="s">
        <v>108</v>
      </c>
      <c r="B139" s="185"/>
      <c r="C139" s="185"/>
      <c r="D139" s="185"/>
      <c r="E139" s="185"/>
      <c r="F139" s="185"/>
      <c r="G139" s="185"/>
      <c r="H139" s="186"/>
    </row>
    <row r="140" spans="1:8" s="6" customFormat="1" ht="16" customHeight="1" x14ac:dyDescent="0.35">
      <c r="A140" s="113" t="s">
        <v>109</v>
      </c>
      <c r="B140" s="114"/>
      <c r="C140" s="51" t="s">
        <v>110</v>
      </c>
      <c r="D140" s="48">
        <v>14.75</v>
      </c>
      <c r="E140" s="10">
        <v>0.1</v>
      </c>
      <c r="F140" s="11">
        <f t="shared" ref="F140:F149" si="36">D140-(D140*E140)</f>
        <v>13.275</v>
      </c>
      <c r="G140" s="12"/>
      <c r="H140" s="13">
        <f t="shared" ref="H140:H149" si="37">F140*G140</f>
        <v>0</v>
      </c>
    </row>
    <row r="141" spans="1:8" s="6" customFormat="1" ht="16" customHeight="1" x14ac:dyDescent="0.35">
      <c r="A141" s="113" t="s">
        <v>111</v>
      </c>
      <c r="B141" s="114"/>
      <c r="C141" s="51" t="s">
        <v>112</v>
      </c>
      <c r="D141" s="48">
        <v>14.75</v>
      </c>
      <c r="E141" s="10">
        <v>0.1</v>
      </c>
      <c r="F141" s="11">
        <f t="shared" si="36"/>
        <v>13.275</v>
      </c>
      <c r="G141" s="12"/>
      <c r="H141" s="13">
        <f t="shared" si="37"/>
        <v>0</v>
      </c>
    </row>
    <row r="142" spans="1:8" s="6" customFormat="1" ht="16" customHeight="1" x14ac:dyDescent="0.35">
      <c r="A142" s="113" t="s">
        <v>113</v>
      </c>
      <c r="B142" s="114"/>
      <c r="C142" s="51" t="s">
        <v>114</v>
      </c>
      <c r="D142" s="48">
        <v>14.75</v>
      </c>
      <c r="E142" s="10">
        <v>0.1</v>
      </c>
      <c r="F142" s="11">
        <f t="shared" si="36"/>
        <v>13.275</v>
      </c>
      <c r="G142" s="12"/>
      <c r="H142" s="13">
        <f t="shared" si="37"/>
        <v>0</v>
      </c>
    </row>
    <row r="143" spans="1:8" s="6" customFormat="1" ht="16" customHeight="1" x14ac:dyDescent="0.35">
      <c r="A143" s="113" t="s">
        <v>115</v>
      </c>
      <c r="B143" s="114"/>
      <c r="C143" s="51" t="s">
        <v>116</v>
      </c>
      <c r="D143" s="48">
        <v>14.75</v>
      </c>
      <c r="E143" s="10">
        <v>0.1</v>
      </c>
      <c r="F143" s="11">
        <f t="shared" si="36"/>
        <v>13.275</v>
      </c>
      <c r="G143" s="12"/>
      <c r="H143" s="13">
        <f t="shared" si="37"/>
        <v>0</v>
      </c>
    </row>
    <row r="144" spans="1:8" s="6" customFormat="1" ht="16" customHeight="1" x14ac:dyDescent="0.35">
      <c r="A144" s="113" t="s">
        <v>117</v>
      </c>
      <c r="B144" s="114"/>
      <c r="C144" s="51" t="s">
        <v>118</v>
      </c>
      <c r="D144" s="48">
        <v>14.75</v>
      </c>
      <c r="E144" s="10">
        <v>0.1</v>
      </c>
      <c r="F144" s="11">
        <f t="shared" si="36"/>
        <v>13.275</v>
      </c>
      <c r="G144" s="12"/>
      <c r="H144" s="13">
        <f t="shared" si="37"/>
        <v>0</v>
      </c>
    </row>
    <row r="145" spans="1:8" s="6" customFormat="1" ht="16" customHeight="1" x14ac:dyDescent="0.35">
      <c r="A145" s="115" t="s">
        <v>119</v>
      </c>
      <c r="B145" s="116"/>
      <c r="C145" s="51" t="s">
        <v>120</v>
      </c>
      <c r="D145" s="48">
        <v>14.75</v>
      </c>
      <c r="E145" s="10">
        <v>0.1</v>
      </c>
      <c r="F145" s="11">
        <f t="shared" si="36"/>
        <v>13.275</v>
      </c>
      <c r="G145" s="12"/>
      <c r="H145" s="13">
        <f t="shared" si="37"/>
        <v>0</v>
      </c>
    </row>
    <row r="146" spans="1:8" s="6" customFormat="1" ht="16" customHeight="1" x14ac:dyDescent="0.35">
      <c r="A146" s="113" t="s">
        <v>121</v>
      </c>
      <c r="B146" s="114"/>
      <c r="C146" s="51" t="s">
        <v>122</v>
      </c>
      <c r="D146" s="48">
        <v>14.75</v>
      </c>
      <c r="E146" s="10">
        <v>0.1</v>
      </c>
      <c r="F146" s="11">
        <f t="shared" si="36"/>
        <v>13.275</v>
      </c>
      <c r="G146" s="12"/>
      <c r="H146" s="13">
        <f t="shared" si="37"/>
        <v>0</v>
      </c>
    </row>
    <row r="147" spans="1:8" s="6" customFormat="1" ht="16" customHeight="1" x14ac:dyDescent="0.35">
      <c r="A147" s="113" t="s">
        <v>123</v>
      </c>
      <c r="B147" s="114"/>
      <c r="C147" s="51" t="s">
        <v>124</v>
      </c>
      <c r="D147" s="48">
        <v>14.75</v>
      </c>
      <c r="E147" s="10">
        <v>0.1</v>
      </c>
      <c r="F147" s="11">
        <f t="shared" si="36"/>
        <v>13.275</v>
      </c>
      <c r="G147" s="12"/>
      <c r="H147" s="13">
        <f t="shared" si="37"/>
        <v>0</v>
      </c>
    </row>
    <row r="148" spans="1:8" s="6" customFormat="1" ht="16" customHeight="1" x14ac:dyDescent="0.35">
      <c r="A148" s="113" t="s">
        <v>125</v>
      </c>
      <c r="B148" s="114"/>
      <c r="C148" s="51" t="s">
        <v>126</v>
      </c>
      <c r="D148" s="48">
        <v>14.75</v>
      </c>
      <c r="E148" s="10">
        <v>0.1</v>
      </c>
      <c r="F148" s="11">
        <f t="shared" si="36"/>
        <v>13.275</v>
      </c>
      <c r="G148" s="12"/>
      <c r="H148" s="13">
        <f t="shared" si="37"/>
        <v>0</v>
      </c>
    </row>
    <row r="149" spans="1:8" s="6" customFormat="1" ht="16" customHeight="1" x14ac:dyDescent="0.35">
      <c r="A149" s="113" t="s">
        <v>127</v>
      </c>
      <c r="B149" s="114"/>
      <c r="C149" s="51" t="s">
        <v>128</v>
      </c>
      <c r="D149" s="48">
        <v>14.75</v>
      </c>
      <c r="E149" s="10">
        <v>0.1</v>
      </c>
      <c r="F149" s="11">
        <f t="shared" si="36"/>
        <v>13.275</v>
      </c>
      <c r="G149" s="12"/>
      <c r="H149" s="13">
        <f t="shared" si="37"/>
        <v>0</v>
      </c>
    </row>
    <row r="150" spans="1:8" s="6" customFormat="1" ht="16" customHeight="1" x14ac:dyDescent="0.35">
      <c r="A150" s="184" t="s">
        <v>198</v>
      </c>
      <c r="B150" s="185"/>
      <c r="C150" s="185"/>
      <c r="D150" s="185"/>
      <c r="E150" s="185"/>
      <c r="F150" s="185"/>
      <c r="G150" s="185"/>
      <c r="H150" s="186"/>
    </row>
    <row r="151" spans="1:8" s="6" customFormat="1" ht="16" customHeight="1" x14ac:dyDescent="0.35">
      <c r="A151" s="118" t="s">
        <v>129</v>
      </c>
      <c r="B151" s="119"/>
      <c r="C151" s="51" t="s">
        <v>130</v>
      </c>
      <c r="D151" s="48">
        <v>14.75</v>
      </c>
      <c r="E151" s="10">
        <v>0.1</v>
      </c>
      <c r="F151" s="11">
        <f t="shared" ref="F151:F160" si="38">D151-(D151*E151)</f>
        <v>13.275</v>
      </c>
      <c r="G151" s="12"/>
      <c r="H151" s="13">
        <f t="shared" ref="H151:H160" si="39">F151*G151</f>
        <v>0</v>
      </c>
    </row>
    <row r="152" spans="1:8" s="6" customFormat="1" ht="16" customHeight="1" x14ac:dyDescent="0.35">
      <c r="A152" s="118" t="s">
        <v>131</v>
      </c>
      <c r="B152" s="119"/>
      <c r="C152" s="47" t="s">
        <v>132</v>
      </c>
      <c r="D152" s="48">
        <v>14.75</v>
      </c>
      <c r="E152" s="10">
        <v>0.1</v>
      </c>
      <c r="F152" s="11">
        <f t="shared" si="38"/>
        <v>13.275</v>
      </c>
      <c r="G152" s="12"/>
      <c r="H152" s="13">
        <f t="shared" si="39"/>
        <v>0</v>
      </c>
    </row>
    <row r="153" spans="1:8" s="6" customFormat="1" ht="16" customHeight="1" x14ac:dyDescent="0.35">
      <c r="A153" s="118" t="s">
        <v>133</v>
      </c>
      <c r="B153" s="119"/>
      <c r="C153" s="47" t="s">
        <v>134</v>
      </c>
      <c r="D153" s="48">
        <v>14.75</v>
      </c>
      <c r="E153" s="10">
        <v>0.1</v>
      </c>
      <c r="F153" s="11">
        <f t="shared" si="38"/>
        <v>13.275</v>
      </c>
      <c r="G153" s="12"/>
      <c r="H153" s="13">
        <f t="shared" si="39"/>
        <v>0</v>
      </c>
    </row>
    <row r="154" spans="1:8" s="6" customFormat="1" ht="16" customHeight="1" x14ac:dyDescent="0.35">
      <c r="A154" s="49" t="s">
        <v>135</v>
      </c>
      <c r="B154" s="53"/>
      <c r="C154" s="47" t="s">
        <v>136</v>
      </c>
      <c r="D154" s="48">
        <v>14.75</v>
      </c>
      <c r="E154" s="10">
        <v>0.1</v>
      </c>
      <c r="F154" s="11">
        <f t="shared" si="38"/>
        <v>13.275</v>
      </c>
      <c r="G154" s="12"/>
      <c r="H154" s="13">
        <f t="shared" si="39"/>
        <v>0</v>
      </c>
    </row>
    <row r="155" spans="1:8" s="6" customFormat="1" ht="16" customHeight="1" x14ac:dyDescent="0.35">
      <c r="A155" s="120" t="s">
        <v>137</v>
      </c>
      <c r="B155" s="121"/>
      <c r="C155" s="47" t="s">
        <v>138</v>
      </c>
      <c r="D155" s="48">
        <v>14.75</v>
      </c>
      <c r="E155" s="10">
        <v>0.1</v>
      </c>
      <c r="F155" s="11">
        <f t="shared" si="38"/>
        <v>13.275</v>
      </c>
      <c r="G155" s="12"/>
      <c r="H155" s="13">
        <f t="shared" si="39"/>
        <v>0</v>
      </c>
    </row>
    <row r="156" spans="1:8" s="6" customFormat="1" ht="16" customHeight="1" x14ac:dyDescent="0.35">
      <c r="A156" s="118" t="s">
        <v>139</v>
      </c>
      <c r="B156" s="119"/>
      <c r="C156" s="47" t="s">
        <v>140</v>
      </c>
      <c r="D156" s="48">
        <v>14.75</v>
      </c>
      <c r="E156" s="10">
        <v>0.1</v>
      </c>
      <c r="F156" s="11">
        <f t="shared" si="38"/>
        <v>13.275</v>
      </c>
      <c r="G156" s="12"/>
      <c r="H156" s="13">
        <f t="shared" si="39"/>
        <v>0</v>
      </c>
    </row>
    <row r="157" spans="1:8" s="6" customFormat="1" ht="16" customHeight="1" x14ac:dyDescent="0.35">
      <c r="A157" s="120" t="s">
        <v>141</v>
      </c>
      <c r="B157" s="121"/>
      <c r="C157" s="47" t="s">
        <v>142</v>
      </c>
      <c r="D157" s="48">
        <v>14.75</v>
      </c>
      <c r="E157" s="10">
        <v>0.1</v>
      </c>
      <c r="F157" s="11">
        <f t="shared" si="38"/>
        <v>13.275</v>
      </c>
      <c r="G157" s="12"/>
      <c r="H157" s="13">
        <f t="shared" si="39"/>
        <v>0</v>
      </c>
    </row>
    <row r="158" spans="1:8" s="6" customFormat="1" ht="16" customHeight="1" x14ac:dyDescent="0.35">
      <c r="A158" s="118" t="s">
        <v>143</v>
      </c>
      <c r="B158" s="119"/>
      <c r="C158" s="47" t="s">
        <v>144</v>
      </c>
      <c r="D158" s="48">
        <v>14.75</v>
      </c>
      <c r="E158" s="10">
        <v>0.1</v>
      </c>
      <c r="F158" s="11">
        <f t="shared" si="38"/>
        <v>13.275</v>
      </c>
      <c r="G158" s="12"/>
      <c r="H158" s="13">
        <f t="shared" si="39"/>
        <v>0</v>
      </c>
    </row>
    <row r="159" spans="1:8" s="6" customFormat="1" ht="16" customHeight="1" x14ac:dyDescent="0.35">
      <c r="A159" s="118" t="s">
        <v>145</v>
      </c>
      <c r="B159" s="119"/>
      <c r="C159" s="47" t="s">
        <v>146</v>
      </c>
      <c r="D159" s="48">
        <v>14.75</v>
      </c>
      <c r="E159" s="10">
        <v>0.1</v>
      </c>
      <c r="F159" s="11">
        <f t="shared" si="38"/>
        <v>13.275</v>
      </c>
      <c r="G159" s="12"/>
      <c r="H159" s="13">
        <f t="shared" si="39"/>
        <v>0</v>
      </c>
    </row>
    <row r="160" spans="1:8" s="6" customFormat="1" ht="16" customHeight="1" x14ac:dyDescent="0.35">
      <c r="A160" s="120" t="s">
        <v>147</v>
      </c>
      <c r="B160" s="121"/>
      <c r="C160" s="47" t="s">
        <v>148</v>
      </c>
      <c r="D160" s="48">
        <v>14.75</v>
      </c>
      <c r="E160" s="10">
        <v>0.1</v>
      </c>
      <c r="F160" s="11">
        <f t="shared" si="38"/>
        <v>13.275</v>
      </c>
      <c r="G160" s="12"/>
      <c r="H160" s="13">
        <f t="shared" si="39"/>
        <v>0</v>
      </c>
    </row>
    <row r="161" spans="1:8" s="6" customFormat="1" ht="16" customHeight="1" x14ac:dyDescent="0.35">
      <c r="A161" s="178" t="s">
        <v>213</v>
      </c>
      <c r="B161" s="179"/>
      <c r="C161" s="179"/>
      <c r="D161" s="179"/>
      <c r="E161" s="179"/>
      <c r="F161" s="179"/>
      <c r="G161" s="179"/>
      <c r="H161" s="180"/>
    </row>
    <row r="162" spans="1:8" s="6" customFormat="1" ht="16" customHeight="1" x14ac:dyDescent="0.35">
      <c r="A162" s="129" t="s">
        <v>214</v>
      </c>
      <c r="B162" s="119"/>
      <c r="C162" s="54" t="s">
        <v>226</v>
      </c>
      <c r="D162" s="48">
        <v>14.75</v>
      </c>
      <c r="E162" s="10">
        <v>0.1</v>
      </c>
      <c r="F162" s="11">
        <f t="shared" ref="F162:F173" si="40">D162-(D162*E162)</f>
        <v>13.275</v>
      </c>
      <c r="G162" s="12"/>
      <c r="H162" s="13">
        <f t="shared" ref="H162:H173" si="41">F162*G162</f>
        <v>0</v>
      </c>
    </row>
    <row r="163" spans="1:8" s="6" customFormat="1" ht="16" customHeight="1" x14ac:dyDescent="0.35">
      <c r="A163" s="129" t="s">
        <v>215</v>
      </c>
      <c r="B163" s="119"/>
      <c r="C163" s="54" t="s">
        <v>227</v>
      </c>
      <c r="D163" s="48">
        <v>14.75</v>
      </c>
      <c r="E163" s="10">
        <v>0.1</v>
      </c>
      <c r="F163" s="11">
        <f t="shared" si="40"/>
        <v>13.275</v>
      </c>
      <c r="G163" s="12"/>
      <c r="H163" s="13">
        <f t="shared" si="41"/>
        <v>0</v>
      </c>
    </row>
    <row r="164" spans="1:8" s="6" customFormat="1" ht="16" customHeight="1" x14ac:dyDescent="0.35">
      <c r="A164" s="129" t="s">
        <v>216</v>
      </c>
      <c r="B164" s="119"/>
      <c r="C164" s="54" t="s">
        <v>228</v>
      </c>
      <c r="D164" s="48">
        <v>14.75</v>
      </c>
      <c r="E164" s="10">
        <v>0.1</v>
      </c>
      <c r="F164" s="11">
        <f t="shared" si="40"/>
        <v>13.275</v>
      </c>
      <c r="G164" s="12"/>
      <c r="H164" s="13">
        <f t="shared" si="41"/>
        <v>0</v>
      </c>
    </row>
    <row r="165" spans="1:8" s="6" customFormat="1" ht="16" customHeight="1" x14ac:dyDescent="0.35">
      <c r="A165" s="129" t="s">
        <v>217</v>
      </c>
      <c r="B165" s="119"/>
      <c r="C165" s="55" t="s">
        <v>229</v>
      </c>
      <c r="D165" s="48">
        <v>14.75</v>
      </c>
      <c r="E165" s="10">
        <v>0.1</v>
      </c>
      <c r="F165" s="11">
        <f t="shared" si="40"/>
        <v>13.275</v>
      </c>
      <c r="G165" s="12"/>
      <c r="H165" s="13">
        <f t="shared" si="41"/>
        <v>0</v>
      </c>
    </row>
    <row r="166" spans="1:8" s="6" customFormat="1" ht="16" customHeight="1" x14ac:dyDescent="0.35">
      <c r="A166" s="129" t="s">
        <v>218</v>
      </c>
      <c r="B166" s="119"/>
      <c r="C166" s="54" t="s">
        <v>230</v>
      </c>
      <c r="D166" s="48">
        <v>14.75</v>
      </c>
      <c r="E166" s="10">
        <v>0.1</v>
      </c>
      <c r="F166" s="11">
        <f t="shared" si="40"/>
        <v>13.275</v>
      </c>
      <c r="G166" s="12"/>
      <c r="H166" s="13">
        <f t="shared" si="41"/>
        <v>0</v>
      </c>
    </row>
    <row r="167" spans="1:8" s="6" customFormat="1" ht="16" customHeight="1" x14ac:dyDescent="0.35">
      <c r="A167" s="129" t="s">
        <v>219</v>
      </c>
      <c r="B167" s="119"/>
      <c r="C167" s="54" t="s">
        <v>231</v>
      </c>
      <c r="D167" s="48">
        <v>14.75</v>
      </c>
      <c r="E167" s="10">
        <v>0.1</v>
      </c>
      <c r="F167" s="11">
        <f t="shared" si="40"/>
        <v>13.275</v>
      </c>
      <c r="G167" s="12"/>
      <c r="H167" s="13">
        <f t="shared" si="41"/>
        <v>0</v>
      </c>
    </row>
    <row r="168" spans="1:8" s="6" customFormat="1" ht="16" customHeight="1" x14ac:dyDescent="0.35">
      <c r="A168" s="129" t="s">
        <v>220</v>
      </c>
      <c r="B168" s="119"/>
      <c r="C168" s="54" t="s">
        <v>232</v>
      </c>
      <c r="D168" s="48">
        <v>14.75</v>
      </c>
      <c r="E168" s="10">
        <v>0.1</v>
      </c>
      <c r="F168" s="11">
        <f t="shared" si="40"/>
        <v>13.275</v>
      </c>
      <c r="G168" s="12"/>
      <c r="H168" s="13">
        <f t="shared" si="41"/>
        <v>0</v>
      </c>
    </row>
    <row r="169" spans="1:8" s="6" customFormat="1" ht="16" customHeight="1" x14ac:dyDescent="0.35">
      <c r="A169" s="129" t="s">
        <v>221</v>
      </c>
      <c r="B169" s="119"/>
      <c r="C169" s="55" t="s">
        <v>233</v>
      </c>
      <c r="D169" s="48">
        <v>14.75</v>
      </c>
      <c r="E169" s="10">
        <v>0.1</v>
      </c>
      <c r="F169" s="11">
        <f t="shared" si="40"/>
        <v>13.275</v>
      </c>
      <c r="G169" s="12"/>
      <c r="H169" s="13">
        <f t="shared" si="41"/>
        <v>0</v>
      </c>
    </row>
    <row r="170" spans="1:8" s="6" customFormat="1" ht="16" customHeight="1" x14ac:dyDescent="0.35">
      <c r="A170" s="129" t="s">
        <v>222</v>
      </c>
      <c r="B170" s="119"/>
      <c r="C170" s="56" t="s">
        <v>234</v>
      </c>
      <c r="D170" s="48">
        <v>14.75</v>
      </c>
      <c r="E170" s="10">
        <v>0.1</v>
      </c>
      <c r="F170" s="11">
        <f t="shared" si="40"/>
        <v>13.275</v>
      </c>
      <c r="G170" s="12"/>
      <c r="H170" s="13">
        <f t="shared" si="41"/>
        <v>0</v>
      </c>
    </row>
    <row r="171" spans="1:8" s="6" customFormat="1" ht="16" customHeight="1" x14ac:dyDescent="0.35">
      <c r="A171" s="129" t="s">
        <v>223</v>
      </c>
      <c r="B171" s="119"/>
      <c r="C171" s="54" t="s">
        <v>235</v>
      </c>
      <c r="D171" s="48">
        <v>14.75</v>
      </c>
      <c r="E171" s="10">
        <v>0.1</v>
      </c>
      <c r="F171" s="11">
        <f t="shared" si="40"/>
        <v>13.275</v>
      </c>
      <c r="G171" s="12"/>
      <c r="H171" s="13">
        <f t="shared" si="41"/>
        <v>0</v>
      </c>
    </row>
    <row r="172" spans="1:8" s="6" customFormat="1" ht="16" customHeight="1" x14ac:dyDescent="0.35">
      <c r="A172" s="129" t="s">
        <v>224</v>
      </c>
      <c r="B172" s="119"/>
      <c r="C172" s="54" t="s">
        <v>236</v>
      </c>
      <c r="D172" s="48">
        <v>14.75</v>
      </c>
      <c r="E172" s="10">
        <v>0.1</v>
      </c>
      <c r="F172" s="11">
        <f t="shared" si="40"/>
        <v>13.275</v>
      </c>
      <c r="G172" s="12"/>
      <c r="H172" s="13">
        <f t="shared" si="41"/>
        <v>0</v>
      </c>
    </row>
    <row r="173" spans="1:8" s="6" customFormat="1" ht="16" customHeight="1" x14ac:dyDescent="0.35">
      <c r="A173" s="129" t="s">
        <v>225</v>
      </c>
      <c r="B173" s="119"/>
      <c r="C173" s="54" t="s">
        <v>237</v>
      </c>
      <c r="D173" s="48">
        <v>14.75</v>
      </c>
      <c r="E173" s="10">
        <v>0.1</v>
      </c>
      <c r="F173" s="11">
        <f t="shared" si="40"/>
        <v>13.275</v>
      </c>
      <c r="G173" s="12"/>
      <c r="H173" s="13">
        <f t="shared" si="41"/>
        <v>0</v>
      </c>
    </row>
    <row r="174" spans="1:8" s="6" customFormat="1" ht="16" customHeight="1" x14ac:dyDescent="0.35">
      <c r="A174" s="172" t="s">
        <v>238</v>
      </c>
      <c r="B174" s="173"/>
      <c r="C174" s="174" t="s">
        <v>12</v>
      </c>
      <c r="D174" s="175" t="s">
        <v>13</v>
      </c>
      <c r="E174" s="175" t="s">
        <v>14</v>
      </c>
      <c r="F174" s="176" t="s">
        <v>15</v>
      </c>
      <c r="G174" s="176" t="s">
        <v>16</v>
      </c>
      <c r="H174" s="177" t="s">
        <v>17</v>
      </c>
    </row>
    <row r="175" spans="1:8" s="6" customFormat="1" ht="126" customHeight="1" x14ac:dyDescent="0.35">
      <c r="A175" s="130" t="s">
        <v>239</v>
      </c>
      <c r="B175" s="131"/>
      <c r="C175" s="54" t="s">
        <v>240</v>
      </c>
      <c r="D175" s="48">
        <v>986.75</v>
      </c>
      <c r="E175" s="10">
        <v>0.1</v>
      </c>
      <c r="F175" s="11">
        <f t="shared" ref="F175:F177" si="42">D175-(D175*E175)</f>
        <v>888.07500000000005</v>
      </c>
      <c r="G175" s="12"/>
      <c r="H175" s="13">
        <f t="shared" ref="H175:H177" si="43">F175*G175</f>
        <v>0</v>
      </c>
    </row>
    <row r="176" spans="1:8" s="6" customFormat="1" ht="16" customHeight="1" x14ac:dyDescent="0.35">
      <c r="A176" s="57" t="s">
        <v>241</v>
      </c>
      <c r="B176" s="52"/>
      <c r="C176" s="54" t="s">
        <v>242</v>
      </c>
      <c r="D176" s="48">
        <v>81</v>
      </c>
      <c r="E176" s="10">
        <v>0.1</v>
      </c>
      <c r="F176" s="11">
        <f t="shared" si="42"/>
        <v>72.900000000000006</v>
      </c>
      <c r="G176" s="12"/>
      <c r="H176" s="13">
        <f t="shared" si="43"/>
        <v>0</v>
      </c>
    </row>
    <row r="177" spans="1:8" s="6" customFormat="1" ht="16" customHeight="1" x14ac:dyDescent="0.35">
      <c r="A177" s="57" t="s">
        <v>243</v>
      </c>
      <c r="B177" s="52"/>
      <c r="C177" s="54" t="s">
        <v>244</v>
      </c>
      <c r="D177" s="48">
        <v>77.5</v>
      </c>
      <c r="E177" s="10">
        <v>0.1</v>
      </c>
      <c r="F177" s="11">
        <f t="shared" si="42"/>
        <v>69.75</v>
      </c>
      <c r="G177" s="12"/>
      <c r="H177" s="13">
        <f t="shared" si="43"/>
        <v>0</v>
      </c>
    </row>
    <row r="178" spans="1:8" s="6" customFormat="1" ht="16" customHeight="1" x14ac:dyDescent="0.35">
      <c r="A178" s="172" t="s">
        <v>149</v>
      </c>
      <c r="B178" s="173"/>
      <c r="C178" s="174" t="s">
        <v>12</v>
      </c>
      <c r="D178" s="175" t="s">
        <v>13</v>
      </c>
      <c r="E178" s="175" t="s">
        <v>14</v>
      </c>
      <c r="F178" s="176" t="s">
        <v>15</v>
      </c>
      <c r="G178" s="176" t="s">
        <v>16</v>
      </c>
      <c r="H178" s="177" t="s">
        <v>17</v>
      </c>
    </row>
    <row r="179" spans="1:8" s="7" customFormat="1" ht="45" customHeight="1" x14ac:dyDescent="0.35">
      <c r="A179" s="188" t="s">
        <v>251</v>
      </c>
      <c r="B179" s="189"/>
      <c r="C179" s="189"/>
      <c r="D179" s="189"/>
      <c r="E179" s="189"/>
      <c r="F179" s="189"/>
      <c r="G179" s="189"/>
      <c r="H179" s="190"/>
    </row>
    <row r="180" spans="1:8" s="7" customFormat="1" ht="16" customHeight="1" x14ac:dyDescent="0.35">
      <c r="A180" s="88" t="s">
        <v>252</v>
      </c>
      <c r="B180" s="89"/>
      <c r="C180" s="59" t="s">
        <v>150</v>
      </c>
      <c r="D180" s="60">
        <v>695</v>
      </c>
      <c r="E180" s="58">
        <v>0.1</v>
      </c>
      <c r="F180" s="61">
        <f t="shared" ref="F180:F185" si="44">D180-(D180*E180)</f>
        <v>625.5</v>
      </c>
      <c r="G180" s="11"/>
      <c r="H180" s="13">
        <f t="shared" ref="H180:H185" si="45">F180*G180</f>
        <v>0</v>
      </c>
    </row>
    <row r="181" spans="1:8" s="7" customFormat="1" ht="16" customHeight="1" x14ac:dyDescent="0.35">
      <c r="A181" s="88" t="s">
        <v>253</v>
      </c>
      <c r="B181" s="89"/>
      <c r="C181" s="62">
        <v>9780134884189</v>
      </c>
      <c r="D181" s="60">
        <v>695</v>
      </c>
      <c r="E181" s="58">
        <v>0.1</v>
      </c>
      <c r="F181" s="61">
        <f t="shared" si="44"/>
        <v>625.5</v>
      </c>
      <c r="G181" s="11"/>
      <c r="H181" s="13">
        <f t="shared" si="45"/>
        <v>0</v>
      </c>
    </row>
    <row r="182" spans="1:8" s="7" customFormat="1" ht="16" customHeight="1" x14ac:dyDescent="0.35">
      <c r="A182" s="88" t="s">
        <v>199</v>
      </c>
      <c r="B182" s="89"/>
      <c r="C182" s="62">
        <v>9780137297221</v>
      </c>
      <c r="D182" s="60">
        <v>399</v>
      </c>
      <c r="E182" s="58">
        <v>0.1</v>
      </c>
      <c r="F182" s="61">
        <f t="shared" si="44"/>
        <v>359.1</v>
      </c>
      <c r="G182" s="11"/>
      <c r="H182" s="13">
        <f t="shared" si="45"/>
        <v>0</v>
      </c>
    </row>
    <row r="183" spans="1:8" s="7" customFormat="1" ht="16" customHeight="1" x14ac:dyDescent="0.35">
      <c r="A183" s="88" t="s">
        <v>254</v>
      </c>
      <c r="B183" s="89"/>
      <c r="C183" s="59" t="s">
        <v>201</v>
      </c>
      <c r="D183" s="60">
        <v>695</v>
      </c>
      <c r="E183" s="58">
        <v>0.1</v>
      </c>
      <c r="F183" s="61">
        <f t="shared" si="44"/>
        <v>625.5</v>
      </c>
      <c r="G183" s="11"/>
      <c r="H183" s="13">
        <f t="shared" si="45"/>
        <v>0</v>
      </c>
    </row>
    <row r="184" spans="1:8" s="7" customFormat="1" ht="16" customHeight="1" x14ac:dyDescent="0.35">
      <c r="A184" s="88" t="s">
        <v>255</v>
      </c>
      <c r="B184" s="89"/>
      <c r="C184" s="62">
        <v>9780138039424</v>
      </c>
      <c r="D184" s="60">
        <v>695</v>
      </c>
      <c r="E184" s="58">
        <v>0.1</v>
      </c>
      <c r="F184" s="61">
        <f t="shared" si="44"/>
        <v>625.5</v>
      </c>
      <c r="G184" s="11"/>
      <c r="H184" s="13">
        <f t="shared" si="45"/>
        <v>0</v>
      </c>
    </row>
    <row r="185" spans="1:8" s="7" customFormat="1" ht="16" customHeight="1" x14ac:dyDescent="0.35">
      <c r="A185" s="88" t="s">
        <v>200</v>
      </c>
      <c r="B185" s="89"/>
      <c r="C185" s="62">
        <v>9780137921843</v>
      </c>
      <c r="D185" s="60">
        <v>695</v>
      </c>
      <c r="E185" s="58">
        <v>0.1</v>
      </c>
      <c r="F185" s="61">
        <f t="shared" si="44"/>
        <v>625.5</v>
      </c>
      <c r="G185" s="11"/>
      <c r="H185" s="13">
        <f t="shared" si="45"/>
        <v>0</v>
      </c>
    </row>
    <row r="186" spans="1:8" s="7" customFormat="1" ht="16" customHeight="1" x14ac:dyDescent="0.35">
      <c r="A186" s="88" t="s">
        <v>256</v>
      </c>
      <c r="B186" s="89"/>
      <c r="C186" s="59" t="s">
        <v>245</v>
      </c>
      <c r="D186" s="60">
        <v>695</v>
      </c>
      <c r="E186" s="58">
        <v>0.1</v>
      </c>
      <c r="F186" s="61">
        <f t="shared" ref="F186:F187" si="46">D186-(D186*E186)</f>
        <v>625.5</v>
      </c>
      <c r="G186" s="11"/>
      <c r="H186" s="13">
        <f t="shared" ref="H186:H187" si="47">F186*G186</f>
        <v>0</v>
      </c>
    </row>
    <row r="187" spans="1:8" s="7" customFormat="1" ht="16" customHeight="1" x14ac:dyDescent="0.35">
      <c r="A187" s="88" t="s">
        <v>257</v>
      </c>
      <c r="B187" s="89"/>
      <c r="C187" s="62">
        <v>9780138180423</v>
      </c>
      <c r="D187" s="60">
        <v>695</v>
      </c>
      <c r="E187" s="58">
        <v>0.1</v>
      </c>
      <c r="F187" s="61">
        <f t="shared" si="46"/>
        <v>625.5</v>
      </c>
      <c r="G187" s="11"/>
      <c r="H187" s="13">
        <f t="shared" si="47"/>
        <v>0</v>
      </c>
    </row>
    <row r="188" spans="1:8" s="7" customFormat="1" ht="30" customHeight="1" x14ac:dyDescent="0.35">
      <c r="A188" s="169" t="s">
        <v>258</v>
      </c>
      <c r="B188" s="170"/>
      <c r="C188" s="170"/>
      <c r="D188" s="170"/>
      <c r="E188" s="170"/>
      <c r="F188" s="170"/>
      <c r="G188" s="170"/>
      <c r="H188" s="171"/>
    </row>
    <row r="189" spans="1:8" s="7" customFormat="1" ht="16" customHeight="1" x14ac:dyDescent="0.35">
      <c r="A189" s="92" t="s">
        <v>277</v>
      </c>
      <c r="B189" s="93"/>
      <c r="C189" s="62">
        <v>9780135409213</v>
      </c>
      <c r="D189" s="63">
        <v>202.98</v>
      </c>
      <c r="E189" s="58" t="s">
        <v>187</v>
      </c>
      <c r="F189" s="63">
        <v>202.98</v>
      </c>
      <c r="G189" s="11"/>
      <c r="H189" s="13">
        <f t="shared" ref="H189:H190" si="48">F189*G189</f>
        <v>0</v>
      </c>
    </row>
    <row r="190" spans="1:8" s="7" customFormat="1" ht="16" customHeight="1" x14ac:dyDescent="0.35">
      <c r="A190" s="92" t="s">
        <v>276</v>
      </c>
      <c r="B190" s="93"/>
      <c r="C190" s="62">
        <v>9780135409220</v>
      </c>
      <c r="D190" s="63">
        <v>499</v>
      </c>
      <c r="E190" s="58" t="s">
        <v>187</v>
      </c>
      <c r="F190" s="63">
        <v>499</v>
      </c>
      <c r="G190" s="11"/>
      <c r="H190" s="13">
        <f t="shared" si="48"/>
        <v>0</v>
      </c>
    </row>
    <row r="191" spans="1:8" s="7" customFormat="1" ht="30" customHeight="1" x14ac:dyDescent="0.35">
      <c r="A191" s="160" t="s">
        <v>259</v>
      </c>
      <c r="B191" s="161"/>
      <c r="C191" s="161"/>
      <c r="D191" s="161"/>
      <c r="E191" s="161"/>
      <c r="F191" s="161"/>
      <c r="G191" s="161"/>
      <c r="H191" s="162"/>
    </row>
    <row r="192" spans="1:8" s="7" customFormat="1" ht="14.25" customHeight="1" x14ac:dyDescent="0.35">
      <c r="A192" s="92" t="s">
        <v>246</v>
      </c>
      <c r="B192" s="93"/>
      <c r="C192" s="59" t="s">
        <v>151</v>
      </c>
      <c r="D192" s="60">
        <v>34.5</v>
      </c>
      <c r="E192" s="58">
        <v>0.1</v>
      </c>
      <c r="F192" s="61">
        <f>D192-(D192*E192)</f>
        <v>31.05</v>
      </c>
      <c r="G192" s="11"/>
      <c r="H192" s="13">
        <f>F192*G192</f>
        <v>0</v>
      </c>
    </row>
    <row r="193" spans="1:8" s="7" customFormat="1" ht="14.25" customHeight="1" x14ac:dyDescent="0.35">
      <c r="A193" s="92" t="s">
        <v>247</v>
      </c>
      <c r="B193" s="93"/>
      <c r="C193" s="59" t="s">
        <v>278</v>
      </c>
      <c r="D193" s="60">
        <v>29</v>
      </c>
      <c r="E193" s="58">
        <v>0.1</v>
      </c>
      <c r="F193" s="61">
        <f>D193-(D193*E193)</f>
        <v>26.1</v>
      </c>
      <c r="G193" s="11"/>
      <c r="H193" s="13">
        <f>F193*G193</f>
        <v>0</v>
      </c>
    </row>
    <row r="194" spans="1:8" s="7" customFormat="1" ht="49.5" customHeight="1" x14ac:dyDescent="0.35">
      <c r="A194" s="160" t="s">
        <v>260</v>
      </c>
      <c r="B194" s="161"/>
      <c r="C194" s="161"/>
      <c r="D194" s="161"/>
      <c r="E194" s="161"/>
      <c r="F194" s="161"/>
      <c r="G194" s="161"/>
      <c r="H194" s="162"/>
    </row>
    <row r="195" spans="1:8" s="7" customFormat="1" ht="16" customHeight="1" x14ac:dyDescent="0.35">
      <c r="A195" s="88" t="s">
        <v>152</v>
      </c>
      <c r="B195" s="89"/>
      <c r="C195" s="64">
        <v>9780134885841</v>
      </c>
      <c r="D195" s="65">
        <v>3999</v>
      </c>
      <c r="E195" s="58">
        <v>0.1</v>
      </c>
      <c r="F195" s="61">
        <f>D195-(D195*E195)</f>
        <v>3599.1</v>
      </c>
      <c r="G195" s="11"/>
      <c r="H195" s="13">
        <f>F195*G195</f>
        <v>0</v>
      </c>
    </row>
    <row r="196" spans="1:8" s="7" customFormat="1" ht="47" customHeight="1" x14ac:dyDescent="0.35">
      <c r="A196" s="160" t="s">
        <v>261</v>
      </c>
      <c r="B196" s="161"/>
      <c r="C196" s="161"/>
      <c r="D196" s="161"/>
      <c r="E196" s="161"/>
      <c r="F196" s="161"/>
      <c r="G196" s="161"/>
      <c r="H196" s="162"/>
    </row>
    <row r="197" spans="1:8" s="7" customFormat="1" ht="16" customHeight="1" x14ac:dyDescent="0.35">
      <c r="A197" s="88" t="s">
        <v>153</v>
      </c>
      <c r="B197" s="89"/>
      <c r="C197" s="50" t="s">
        <v>154</v>
      </c>
      <c r="D197" s="66">
        <v>1099</v>
      </c>
      <c r="E197" s="58">
        <v>0.1</v>
      </c>
      <c r="F197" s="61">
        <f>D197-(D197*E197)</f>
        <v>989.1</v>
      </c>
      <c r="G197" s="11"/>
      <c r="H197" s="13">
        <f>F197*G197</f>
        <v>0</v>
      </c>
    </row>
    <row r="198" spans="1:8" s="7" customFormat="1" ht="16" customHeight="1" x14ac:dyDescent="0.35">
      <c r="A198" s="88" t="s">
        <v>262</v>
      </c>
      <c r="B198" s="89"/>
      <c r="C198" s="50" t="s">
        <v>155</v>
      </c>
      <c r="D198" s="66">
        <v>1099</v>
      </c>
      <c r="E198" s="58">
        <v>0.1</v>
      </c>
      <c r="F198" s="61">
        <f>D198-(D198*E198)</f>
        <v>989.1</v>
      </c>
      <c r="G198" s="11"/>
      <c r="H198" s="13">
        <f>F198*G198</f>
        <v>0</v>
      </c>
    </row>
    <row r="199" spans="1:8" s="7" customFormat="1" ht="16" customHeight="1" x14ac:dyDescent="0.35">
      <c r="A199" s="88" t="s">
        <v>263</v>
      </c>
      <c r="B199" s="89"/>
      <c r="C199" s="50" t="s">
        <v>156</v>
      </c>
      <c r="D199" s="66">
        <v>1099</v>
      </c>
      <c r="E199" s="58">
        <v>0.1</v>
      </c>
      <c r="F199" s="61">
        <f>D199-(D199*E199)</f>
        <v>989.1</v>
      </c>
      <c r="G199" s="11"/>
      <c r="H199" s="13">
        <f>F199*G199</f>
        <v>0</v>
      </c>
    </row>
    <row r="200" spans="1:8" s="7" customFormat="1" ht="16" customHeight="1" x14ac:dyDescent="0.35">
      <c r="A200" s="88" t="s">
        <v>264</v>
      </c>
      <c r="B200" s="89"/>
      <c r="C200" s="62">
        <v>9780134885896</v>
      </c>
      <c r="D200" s="66">
        <v>1099</v>
      </c>
      <c r="E200" s="58">
        <v>0.1</v>
      </c>
      <c r="F200" s="61">
        <f>D200-(D200*E200)</f>
        <v>989.1</v>
      </c>
      <c r="G200" s="11"/>
      <c r="H200" s="13">
        <f>F200*G200</f>
        <v>0</v>
      </c>
    </row>
    <row r="201" spans="1:8" s="7" customFormat="1" ht="30" customHeight="1" x14ac:dyDescent="0.35">
      <c r="A201" s="160" t="s">
        <v>265</v>
      </c>
      <c r="B201" s="161"/>
      <c r="C201" s="161"/>
      <c r="D201" s="161"/>
      <c r="E201" s="161"/>
      <c r="F201" s="161"/>
      <c r="G201" s="161"/>
      <c r="H201" s="162"/>
    </row>
    <row r="202" spans="1:8" s="7" customFormat="1" ht="16" customHeight="1" x14ac:dyDescent="0.35">
      <c r="A202" s="88" t="s">
        <v>157</v>
      </c>
      <c r="B202" s="89"/>
      <c r="C202" s="64">
        <v>9780134885902</v>
      </c>
      <c r="D202" s="65">
        <v>446.25</v>
      </c>
      <c r="E202" s="58">
        <v>0.1</v>
      </c>
      <c r="F202" s="61">
        <f>D202-(D202*E202)</f>
        <v>401.625</v>
      </c>
      <c r="G202" s="11"/>
      <c r="H202" s="13">
        <f>F202*G202</f>
        <v>0</v>
      </c>
    </row>
    <row r="203" spans="1:8" s="7" customFormat="1" ht="16" customHeight="1" x14ac:dyDescent="0.35">
      <c r="A203" s="160" t="s">
        <v>165</v>
      </c>
      <c r="B203" s="161"/>
      <c r="C203" s="161"/>
      <c r="D203" s="161"/>
      <c r="E203" s="161"/>
      <c r="F203" s="161"/>
      <c r="G203" s="161"/>
      <c r="H203" s="162"/>
    </row>
    <row r="204" spans="1:8" s="7" customFormat="1" ht="18.5" customHeight="1" x14ac:dyDescent="0.35">
      <c r="A204" s="88" t="s">
        <v>279</v>
      </c>
      <c r="B204" s="89"/>
      <c r="C204" s="67">
        <v>9780135335345</v>
      </c>
      <c r="D204" s="65">
        <v>26.25</v>
      </c>
      <c r="E204" s="58">
        <v>0.1</v>
      </c>
      <c r="F204" s="61">
        <f>D204-(D204*E204)</f>
        <v>23.625</v>
      </c>
      <c r="G204" s="11"/>
      <c r="H204" s="13">
        <f t="shared" ref="H204" si="49">F204*G204</f>
        <v>0</v>
      </c>
    </row>
    <row r="205" spans="1:8" s="7" customFormat="1" ht="18.5" customHeight="1" x14ac:dyDescent="0.35">
      <c r="A205" s="88" t="s">
        <v>248</v>
      </c>
      <c r="B205" s="89"/>
      <c r="C205" s="64">
        <v>9780136762225</v>
      </c>
      <c r="D205" s="65">
        <v>25</v>
      </c>
      <c r="E205" s="58">
        <v>0.1</v>
      </c>
      <c r="F205" s="61">
        <f>D205-(D205*E205)</f>
        <v>22.5</v>
      </c>
      <c r="G205" s="11"/>
      <c r="H205" s="13">
        <f>F205*G205</f>
        <v>0</v>
      </c>
    </row>
    <row r="206" spans="1:8" s="7" customFormat="1" ht="18.5" customHeight="1" x14ac:dyDescent="0.35">
      <c r="A206" s="88" t="s">
        <v>280</v>
      </c>
      <c r="B206" s="89"/>
      <c r="C206" s="64">
        <v>9780135450864</v>
      </c>
      <c r="D206" s="65">
        <v>26.25</v>
      </c>
      <c r="E206" s="58">
        <v>0.1</v>
      </c>
      <c r="F206" s="61">
        <f>D206-(D206*E206)</f>
        <v>23.625</v>
      </c>
      <c r="G206" s="11"/>
      <c r="H206" s="13">
        <f t="shared" ref="H206:H207" si="50">F206*G206</f>
        <v>0</v>
      </c>
    </row>
    <row r="207" spans="1:8" s="7" customFormat="1" ht="18.5" customHeight="1" x14ac:dyDescent="0.35">
      <c r="A207" s="88" t="s">
        <v>249</v>
      </c>
      <c r="B207" s="89"/>
      <c r="C207" s="64">
        <v>9780138164744</v>
      </c>
      <c r="D207" s="65">
        <v>25</v>
      </c>
      <c r="E207" s="58">
        <v>0.1</v>
      </c>
      <c r="F207" s="61">
        <f>D207-(D207*E207)</f>
        <v>22.5</v>
      </c>
      <c r="G207" s="11"/>
      <c r="H207" s="13">
        <f t="shared" si="50"/>
        <v>0</v>
      </c>
    </row>
    <row r="208" spans="1:8" s="7" customFormat="1" ht="18.5" customHeight="1" thickBot="1" x14ac:dyDescent="0.4">
      <c r="A208" s="88" t="s">
        <v>281</v>
      </c>
      <c r="B208" s="89"/>
      <c r="C208" s="64">
        <v>9780135450857</v>
      </c>
      <c r="D208" s="65">
        <v>26.25</v>
      </c>
      <c r="E208" s="58">
        <v>0.1</v>
      </c>
      <c r="F208" s="61">
        <f>D208-(D208*E208)</f>
        <v>23.625</v>
      </c>
      <c r="G208" s="11"/>
      <c r="H208" s="13">
        <f t="shared" ref="H208" si="51">F208*G208</f>
        <v>0</v>
      </c>
    </row>
    <row r="209" spans="1:8" s="6" customFormat="1" ht="16" customHeight="1" thickBot="1" x14ac:dyDescent="0.4">
      <c r="A209" s="148" t="s">
        <v>11</v>
      </c>
      <c r="B209" s="149"/>
      <c r="C209" s="196" t="s">
        <v>12</v>
      </c>
      <c r="D209" s="151" t="s">
        <v>13</v>
      </c>
      <c r="E209" s="152" t="s">
        <v>14</v>
      </c>
      <c r="F209" s="153" t="s">
        <v>15</v>
      </c>
      <c r="G209" s="153" t="s">
        <v>16</v>
      </c>
      <c r="H209" s="154" t="s">
        <v>17</v>
      </c>
    </row>
    <row r="210" spans="1:8" s="7" customFormat="1" ht="16" customHeight="1" x14ac:dyDescent="0.35">
      <c r="A210" s="163" t="s">
        <v>158</v>
      </c>
      <c r="B210" s="164"/>
      <c r="C210" s="164"/>
      <c r="D210" s="164"/>
      <c r="E210" s="164"/>
      <c r="F210" s="164"/>
      <c r="G210" s="164"/>
      <c r="H210" s="165"/>
    </row>
    <row r="211" spans="1:8" s="7" customFormat="1" ht="27.65" customHeight="1" x14ac:dyDescent="0.35">
      <c r="A211" s="166" t="s">
        <v>166</v>
      </c>
      <c r="B211" s="167"/>
      <c r="C211" s="167"/>
      <c r="D211" s="167"/>
      <c r="E211" s="167"/>
      <c r="F211" s="167"/>
      <c r="G211" s="167"/>
      <c r="H211" s="168"/>
    </row>
    <row r="212" spans="1:8" s="7" customFormat="1" ht="65.5" customHeight="1" x14ac:dyDescent="0.35">
      <c r="A212" s="88" t="s">
        <v>167</v>
      </c>
      <c r="B212" s="89"/>
      <c r="C212" s="62">
        <v>9780135439159</v>
      </c>
      <c r="D212" s="68">
        <v>550</v>
      </c>
      <c r="E212" s="58" t="s">
        <v>187</v>
      </c>
      <c r="F212" s="68">
        <v>550</v>
      </c>
      <c r="G212" s="11"/>
      <c r="H212" s="13">
        <f t="shared" ref="H212:H219" si="52">F212*G212</f>
        <v>0</v>
      </c>
    </row>
    <row r="213" spans="1:8" s="7" customFormat="1" ht="53" customHeight="1" x14ac:dyDescent="0.35">
      <c r="A213" s="88" t="s">
        <v>168</v>
      </c>
      <c r="B213" s="89"/>
      <c r="C213" s="62">
        <v>9780135889053</v>
      </c>
      <c r="D213" s="68">
        <v>1100</v>
      </c>
      <c r="E213" s="58" t="s">
        <v>187</v>
      </c>
      <c r="F213" s="68">
        <v>1100</v>
      </c>
      <c r="G213" s="11"/>
      <c r="H213" s="13">
        <f t="shared" si="52"/>
        <v>0</v>
      </c>
    </row>
    <row r="214" spans="1:8" s="7" customFormat="1" ht="63" customHeight="1" x14ac:dyDescent="0.35">
      <c r="A214" s="88" t="s">
        <v>169</v>
      </c>
      <c r="B214" s="89"/>
      <c r="C214" s="62">
        <v>9780135439388</v>
      </c>
      <c r="D214" s="68">
        <v>3200</v>
      </c>
      <c r="E214" s="58" t="s">
        <v>187</v>
      </c>
      <c r="F214" s="68">
        <v>3200</v>
      </c>
      <c r="G214" s="11"/>
      <c r="H214" s="13">
        <f t="shared" si="52"/>
        <v>0</v>
      </c>
    </row>
    <row r="215" spans="1:8" s="7" customFormat="1" ht="63" customHeight="1" x14ac:dyDescent="0.35">
      <c r="A215" s="88" t="s">
        <v>170</v>
      </c>
      <c r="B215" s="89"/>
      <c r="C215" s="62">
        <v>9780136580379</v>
      </c>
      <c r="D215" s="68">
        <v>6400</v>
      </c>
      <c r="E215" s="58" t="s">
        <v>187</v>
      </c>
      <c r="F215" s="68">
        <v>6400</v>
      </c>
      <c r="G215" s="11"/>
      <c r="H215" s="13">
        <f t="shared" si="52"/>
        <v>0</v>
      </c>
    </row>
    <row r="216" spans="1:8" s="7" customFormat="1" ht="64.5" customHeight="1" x14ac:dyDescent="0.35">
      <c r="A216" s="88" t="s">
        <v>171</v>
      </c>
      <c r="B216" s="89"/>
      <c r="C216" s="62">
        <v>9780135439128</v>
      </c>
      <c r="D216" s="68">
        <v>1100</v>
      </c>
      <c r="E216" s="58" t="s">
        <v>187</v>
      </c>
      <c r="F216" s="68">
        <v>1100</v>
      </c>
      <c r="G216" s="11"/>
      <c r="H216" s="13">
        <f t="shared" si="52"/>
        <v>0</v>
      </c>
    </row>
    <row r="217" spans="1:8" s="7" customFormat="1" ht="89.4" customHeight="1" x14ac:dyDescent="0.35">
      <c r="A217" s="88" t="s">
        <v>178</v>
      </c>
      <c r="B217" s="89"/>
      <c r="C217" s="69" t="s">
        <v>172</v>
      </c>
      <c r="D217" s="70">
        <v>2100</v>
      </c>
      <c r="E217" s="58" t="s">
        <v>187</v>
      </c>
      <c r="F217" s="70">
        <v>2100</v>
      </c>
      <c r="G217" s="11"/>
      <c r="H217" s="13">
        <f t="shared" ref="H217:H218" si="53">F217*G217</f>
        <v>0</v>
      </c>
    </row>
    <row r="218" spans="1:8" s="7" customFormat="1" ht="97.5" customHeight="1" x14ac:dyDescent="0.35">
      <c r="A218" s="88" t="s">
        <v>177</v>
      </c>
      <c r="B218" s="89"/>
      <c r="C218" s="69" t="s">
        <v>173</v>
      </c>
      <c r="D218" s="68">
        <v>4200</v>
      </c>
      <c r="E218" s="58" t="s">
        <v>187</v>
      </c>
      <c r="F218" s="68">
        <v>4200</v>
      </c>
      <c r="G218" s="11"/>
      <c r="H218" s="13">
        <f t="shared" si="53"/>
        <v>0</v>
      </c>
    </row>
    <row r="219" spans="1:8" s="7" customFormat="1" ht="89.4" customHeight="1" x14ac:dyDescent="0.35">
      <c r="A219" s="88" t="s">
        <v>176</v>
      </c>
      <c r="B219" s="89"/>
      <c r="C219" s="69" t="s">
        <v>174</v>
      </c>
      <c r="D219" s="70">
        <v>4000</v>
      </c>
      <c r="E219" s="58" t="s">
        <v>187</v>
      </c>
      <c r="F219" s="70">
        <v>4000</v>
      </c>
      <c r="G219" s="11"/>
      <c r="H219" s="13">
        <f t="shared" si="52"/>
        <v>0</v>
      </c>
    </row>
    <row r="220" spans="1:8" s="7" customFormat="1" ht="89.4" customHeight="1" x14ac:dyDescent="0.35">
      <c r="A220" s="88" t="s">
        <v>179</v>
      </c>
      <c r="B220" s="89"/>
      <c r="C220" s="69" t="s">
        <v>175</v>
      </c>
      <c r="D220" s="70">
        <v>3500</v>
      </c>
      <c r="E220" s="58" t="s">
        <v>187</v>
      </c>
      <c r="F220" s="70">
        <v>3500</v>
      </c>
      <c r="G220" s="11"/>
      <c r="H220" s="13">
        <f t="shared" ref="H220" si="54">F220*G220</f>
        <v>0</v>
      </c>
    </row>
    <row r="221" spans="1:8" s="4" customFormat="1" ht="22.5" x14ac:dyDescent="0.6">
      <c r="A221" s="71"/>
      <c r="B221" s="71"/>
      <c r="C221" s="72"/>
      <c r="D221" s="73"/>
      <c r="E221" s="74"/>
      <c r="F221" s="75" t="s">
        <v>192</v>
      </c>
      <c r="G221" s="126">
        <f>SUM(H15:H220)</f>
        <v>0</v>
      </c>
      <c r="H221" s="127"/>
    </row>
    <row r="222" spans="1:8" s="4" customFormat="1" ht="24" x14ac:dyDescent="0.6">
      <c r="A222" s="71"/>
      <c r="B222" s="71"/>
      <c r="C222" s="76"/>
      <c r="D222" s="77"/>
      <c r="E222" s="74"/>
      <c r="F222" s="78" t="s">
        <v>193</v>
      </c>
      <c r="G222" s="122">
        <f>G221*0.05</f>
        <v>0</v>
      </c>
      <c r="H222" s="123"/>
    </row>
    <row r="223" spans="1:8" s="4" customFormat="1" ht="22.5" x14ac:dyDescent="0.6">
      <c r="A223" s="71"/>
      <c r="B223" s="71"/>
      <c r="C223" s="79"/>
      <c r="D223" s="80"/>
      <c r="E223" s="74"/>
      <c r="F223" s="78" t="s">
        <v>194</v>
      </c>
      <c r="G223" s="122">
        <f>G221*0.07</f>
        <v>0</v>
      </c>
      <c r="H223" s="123"/>
    </row>
    <row r="224" spans="1:8" s="4" customFormat="1" ht="23" thickBot="1" x14ac:dyDescent="0.65">
      <c r="A224" s="71"/>
      <c r="B224" s="71"/>
      <c r="C224" s="81"/>
      <c r="D224" s="82"/>
      <c r="E224" s="74"/>
      <c r="F224" s="75" t="s">
        <v>195</v>
      </c>
      <c r="G224" s="124">
        <f>SUM(G221:H223)</f>
        <v>0</v>
      </c>
      <c r="H224" s="125"/>
    </row>
    <row r="225" spans="1:8" s="4" customFormat="1" ht="7" customHeight="1" x14ac:dyDescent="0.35">
      <c r="A225" s="71"/>
      <c r="B225" s="71"/>
      <c r="C225" s="81"/>
      <c r="D225" s="82"/>
      <c r="E225" s="74"/>
      <c r="F225" s="74"/>
      <c r="G225" s="83"/>
      <c r="H225" s="83"/>
    </row>
    <row r="226" spans="1:8" s="4" customFormat="1" ht="22.5" x14ac:dyDescent="0.35">
      <c r="A226" s="71"/>
      <c r="B226" s="71"/>
      <c r="C226" s="84"/>
      <c r="D226" s="73"/>
      <c r="E226" s="85"/>
      <c r="F226" s="85"/>
      <c r="G226" s="84"/>
      <c r="H226" s="86" t="s">
        <v>196</v>
      </c>
    </row>
    <row r="227" spans="1:8" s="4" customFormat="1" ht="22.5" x14ac:dyDescent="0.35">
      <c r="A227" s="71"/>
      <c r="B227" s="71"/>
      <c r="C227" s="84"/>
      <c r="D227" s="73"/>
      <c r="E227" s="87"/>
      <c r="F227" s="87"/>
      <c r="G227" s="84"/>
      <c r="H227" s="86" t="s">
        <v>159</v>
      </c>
    </row>
    <row r="228" spans="1:8" s="4" customFormat="1" ht="22.5" x14ac:dyDescent="0.35">
      <c r="A228" s="71"/>
      <c r="B228" s="71"/>
      <c r="C228" s="84"/>
      <c r="D228" s="73"/>
      <c r="E228" s="87"/>
      <c r="F228" s="87"/>
      <c r="G228" s="84"/>
      <c r="H228" s="86" t="s">
        <v>160</v>
      </c>
    </row>
  </sheetData>
  <mergeCells count="228">
    <mergeCell ref="A172:B172"/>
    <mergeCell ref="A173:B173"/>
    <mergeCell ref="A207:B207"/>
    <mergeCell ref="A174:B174"/>
    <mergeCell ref="A175:B175"/>
    <mergeCell ref="A186:B186"/>
    <mergeCell ref="A187:B187"/>
    <mergeCell ref="A193:B193"/>
    <mergeCell ref="A204:B204"/>
    <mergeCell ref="A206:B206"/>
    <mergeCell ref="A166:B166"/>
    <mergeCell ref="A167:B167"/>
    <mergeCell ref="A168:B168"/>
    <mergeCell ref="A169:B169"/>
    <mergeCell ref="A170:B170"/>
    <mergeCell ref="A171:B171"/>
    <mergeCell ref="A162:B162"/>
    <mergeCell ref="A163:B163"/>
    <mergeCell ref="A164:B164"/>
    <mergeCell ref="A165:B165"/>
    <mergeCell ref="A1:H1"/>
    <mergeCell ref="A4:H4"/>
    <mergeCell ref="A47:B47"/>
    <mergeCell ref="A78:B78"/>
    <mergeCell ref="A209:B209"/>
    <mergeCell ref="A183:B183"/>
    <mergeCell ref="A184:B184"/>
    <mergeCell ref="A185:B185"/>
    <mergeCell ref="A191:H191"/>
    <mergeCell ref="A192:B192"/>
    <mergeCell ref="A194:H194"/>
    <mergeCell ref="A195:B195"/>
    <mergeCell ref="A196:H196"/>
    <mergeCell ref="A197:B197"/>
    <mergeCell ref="A180:B180"/>
    <mergeCell ref="A181:B181"/>
    <mergeCell ref="A188:H188"/>
    <mergeCell ref="A189:B189"/>
    <mergeCell ref="A190:B190"/>
    <mergeCell ref="A160:B160"/>
    <mergeCell ref="A178:B178"/>
    <mergeCell ref="A179:H179"/>
    <mergeCell ref="A161:H161"/>
    <mergeCell ref="G223:H223"/>
    <mergeCell ref="G224:H224"/>
    <mergeCell ref="A215:B215"/>
    <mergeCell ref="A216:B216"/>
    <mergeCell ref="G221:H221"/>
    <mergeCell ref="G222:H222"/>
    <mergeCell ref="A220:B220"/>
    <mergeCell ref="A219:B219"/>
    <mergeCell ref="A217:B217"/>
    <mergeCell ref="A218:B218"/>
    <mergeCell ref="A148:B148"/>
    <mergeCell ref="A149:B149"/>
    <mergeCell ref="A150:H150"/>
    <mergeCell ref="A151:B151"/>
    <mergeCell ref="A153:B153"/>
    <mergeCell ref="A156:B156"/>
    <mergeCell ref="A157:B157"/>
    <mergeCell ref="A158:B158"/>
    <mergeCell ref="A159:B159"/>
    <mergeCell ref="A155:B155"/>
    <mergeCell ref="A152:B152"/>
    <mergeCell ref="A142:B142"/>
    <mergeCell ref="A143:B143"/>
    <mergeCell ref="A144:B144"/>
    <mergeCell ref="A145:B145"/>
    <mergeCell ref="A146:B146"/>
    <mergeCell ref="A147:B147"/>
    <mergeCell ref="A136:B136"/>
    <mergeCell ref="A137:B137"/>
    <mergeCell ref="A138:B138"/>
    <mergeCell ref="A139:H139"/>
    <mergeCell ref="A140:B140"/>
    <mergeCell ref="A141:B141"/>
    <mergeCell ref="A131:B131"/>
    <mergeCell ref="A132:B132"/>
    <mergeCell ref="A133:B133"/>
    <mergeCell ref="A134:B134"/>
    <mergeCell ref="A135:B135"/>
    <mergeCell ref="A124:H124"/>
    <mergeCell ref="A125:B125"/>
    <mergeCell ref="A126:B126"/>
    <mergeCell ref="A127:B127"/>
    <mergeCell ref="A128:H128"/>
    <mergeCell ref="A129:B129"/>
    <mergeCell ref="A123:H123"/>
    <mergeCell ref="A130:B130"/>
    <mergeCell ref="A106:H106"/>
    <mergeCell ref="A109:H109"/>
    <mergeCell ref="A112:H112"/>
    <mergeCell ref="A114:H114"/>
    <mergeCell ref="A105:H105"/>
    <mergeCell ref="A111:B111"/>
    <mergeCell ref="A110:B110"/>
    <mergeCell ref="A122:B122"/>
    <mergeCell ref="A116:H116"/>
    <mergeCell ref="A120:B120"/>
    <mergeCell ref="A121:B121"/>
    <mergeCell ref="A117:B117"/>
    <mergeCell ref="A118:B118"/>
    <mergeCell ref="A119:B119"/>
    <mergeCell ref="A113:B113"/>
    <mergeCell ref="A115:B115"/>
    <mergeCell ref="A101:H101"/>
    <mergeCell ref="A102:H102"/>
    <mergeCell ref="A103:B103"/>
    <mergeCell ref="A104:B104"/>
    <mergeCell ref="A107:B107"/>
    <mergeCell ref="A108:B108"/>
    <mergeCell ref="A87:B87"/>
    <mergeCell ref="A88:B88"/>
    <mergeCell ref="A89:B89"/>
    <mergeCell ref="A90:H90"/>
    <mergeCell ref="A91:H91"/>
    <mergeCell ref="A93:B93"/>
    <mergeCell ref="A94:B94"/>
    <mergeCell ref="A92:B92"/>
    <mergeCell ref="A99:B99"/>
    <mergeCell ref="A100:B100"/>
    <mergeCell ref="A95:B95"/>
    <mergeCell ref="A96:B96"/>
    <mergeCell ref="A97:H97"/>
    <mergeCell ref="A98:B98"/>
    <mergeCell ref="A81:B81"/>
    <mergeCell ref="A82:B82"/>
    <mergeCell ref="A83:B83"/>
    <mergeCell ref="A84:B84"/>
    <mergeCell ref="A85:B85"/>
    <mergeCell ref="A86:H86"/>
    <mergeCell ref="A76:B76"/>
    <mergeCell ref="A77:B77"/>
    <mergeCell ref="A79:H79"/>
    <mergeCell ref="A80:H80"/>
    <mergeCell ref="A69:B69"/>
    <mergeCell ref="A71:B71"/>
    <mergeCell ref="A72:B72"/>
    <mergeCell ref="A73:B73"/>
    <mergeCell ref="A74:B74"/>
    <mergeCell ref="A75:B75"/>
    <mergeCell ref="A65:B65"/>
    <mergeCell ref="A66:B66"/>
    <mergeCell ref="A67:B67"/>
    <mergeCell ref="A68:H68"/>
    <mergeCell ref="A70:B70"/>
    <mergeCell ref="A58:H58"/>
    <mergeCell ref="A59:B59"/>
    <mergeCell ref="A61:B61"/>
    <mergeCell ref="A62:B62"/>
    <mergeCell ref="A63:B63"/>
    <mergeCell ref="A64:B64"/>
    <mergeCell ref="A55:B55"/>
    <mergeCell ref="A56:B56"/>
    <mergeCell ref="A57:B57"/>
    <mergeCell ref="A60:B60"/>
    <mergeCell ref="A53:B53"/>
    <mergeCell ref="A54:B54"/>
    <mergeCell ref="A41:B41"/>
    <mergeCell ref="A42:B42"/>
    <mergeCell ref="A43:B43"/>
    <mergeCell ref="A44:B44"/>
    <mergeCell ref="A45:B45"/>
    <mergeCell ref="A46:B46"/>
    <mergeCell ref="A50:B50"/>
    <mergeCell ref="A30:B30"/>
    <mergeCell ref="A31:B31"/>
    <mergeCell ref="A32:B32"/>
    <mergeCell ref="A33:B33"/>
    <mergeCell ref="A34:B34"/>
    <mergeCell ref="A48:H48"/>
    <mergeCell ref="A49:B49"/>
    <mergeCell ref="A51:B51"/>
    <mergeCell ref="A52:B52"/>
    <mergeCell ref="A14:B14"/>
    <mergeCell ref="A15:H15"/>
    <mergeCell ref="A16:B16"/>
    <mergeCell ref="A17:B17"/>
    <mergeCell ref="A13:B13"/>
    <mergeCell ref="C13:H13"/>
    <mergeCell ref="A8:B8"/>
    <mergeCell ref="C8:H8"/>
    <mergeCell ref="A9:B9"/>
    <mergeCell ref="C9:H9"/>
    <mergeCell ref="A10:B10"/>
    <mergeCell ref="C10:H10"/>
    <mergeCell ref="A2:H2"/>
    <mergeCell ref="A3:H3"/>
    <mergeCell ref="A5:H5"/>
    <mergeCell ref="A6:H6"/>
    <mergeCell ref="A7:B7"/>
    <mergeCell ref="C7:H7"/>
    <mergeCell ref="A11:B11"/>
    <mergeCell ref="C11:H11"/>
    <mergeCell ref="A12:B12"/>
    <mergeCell ref="C12:H12"/>
    <mergeCell ref="A18:B18"/>
    <mergeCell ref="A24:B24"/>
    <mergeCell ref="A25:B25"/>
    <mergeCell ref="A26:H26"/>
    <mergeCell ref="A27:B27"/>
    <mergeCell ref="A28:B28"/>
    <mergeCell ref="A182:B182"/>
    <mergeCell ref="A19:B19"/>
    <mergeCell ref="A20:B20"/>
    <mergeCell ref="A21:B21"/>
    <mergeCell ref="A22:B22"/>
    <mergeCell ref="A23:B23"/>
    <mergeCell ref="A35:B35"/>
    <mergeCell ref="A36:H36"/>
    <mergeCell ref="A37:B37"/>
    <mergeCell ref="A38:B38"/>
    <mergeCell ref="A39:B39"/>
    <mergeCell ref="A40:B40"/>
    <mergeCell ref="A29:B29"/>
    <mergeCell ref="A211:H211"/>
    <mergeCell ref="A212:B212"/>
    <mergeCell ref="A213:B213"/>
    <mergeCell ref="A214:B214"/>
    <mergeCell ref="A198:B198"/>
    <mergeCell ref="A199:B199"/>
    <mergeCell ref="A200:B200"/>
    <mergeCell ref="A201:H201"/>
    <mergeCell ref="A203:H203"/>
    <mergeCell ref="A205:B205"/>
    <mergeCell ref="A210:H210"/>
    <mergeCell ref="A202:B202"/>
    <mergeCell ref="A208:B208"/>
  </mergeCells>
  <conditionalFormatting sqref="D78">
    <cfRule type="iconSet" priority="1">
      <iconSet iconSet="3Arrows">
        <cfvo type="percent" val="0"/>
        <cfvo type="percent" val="33"/>
        <cfvo type="percent" val="67"/>
      </iconSet>
    </cfRule>
  </conditionalFormatting>
  <pageMargins left="0.7" right="0.7" top="0.75" bottom="0.75" header="0.3" footer="0.3"/>
  <pageSetup scale="59" fitToHeight="0" orientation="portrait" r:id="rId1"/>
  <rowBreaks count="4" manualBreakCount="4">
    <brk id="57" max="7" man="1"/>
    <brk id="89" max="7" man="1"/>
    <brk id="138" max="7" man="1"/>
    <brk id="177" max="7" man="1"/>
  </rowBreaks>
  <drawing r:id="rId2"/>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D735A4AA372284D9750842917D2EAF9" ma:contentTypeVersion="12" ma:contentTypeDescription="Create a new document." ma:contentTypeScope="" ma:versionID="a1c9dcf88618d4bcc92ee3a3271437b8">
  <xsd:schema xmlns:xsd="http://www.w3.org/2001/XMLSchema" xmlns:xs="http://www.w3.org/2001/XMLSchema" xmlns:p="http://schemas.microsoft.com/office/2006/metadata/properties" xmlns:ns3="3d9885bf-9bf3-4893-a54a-778155d41841" xmlns:ns4="d18defad-0eff-4652-b154-401a8b906baf" targetNamespace="http://schemas.microsoft.com/office/2006/metadata/properties" ma:root="true" ma:fieldsID="7981a36a25af44e6dfeef991b3e80132" ns3:_="" ns4:_="">
    <xsd:import namespace="3d9885bf-9bf3-4893-a54a-778155d41841"/>
    <xsd:import namespace="d18defad-0eff-4652-b154-401a8b906baf"/>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d9885bf-9bf3-4893-a54a-778155d4184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18defad-0eff-4652-b154-401a8b906baf"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SharingHintHash" ma:index="17"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9703563-765C-4B7E-84B3-E8FDC740C6F6}">
  <ds:schemaRefs>
    <ds:schemaRef ds:uri="http://schemas.microsoft.com/sharepoint/v3/contenttype/forms"/>
  </ds:schemaRefs>
</ds:datastoreItem>
</file>

<file path=customXml/itemProps2.xml><?xml version="1.0" encoding="utf-8"?>
<ds:datastoreItem xmlns:ds="http://schemas.openxmlformats.org/officeDocument/2006/customXml" ds:itemID="{F6A60BB9-37A0-4E42-B7E5-533F96E8389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d9885bf-9bf3-4893-a54a-778155d41841"/>
    <ds:schemaRef ds:uri="d18defad-0eff-4652-b154-401a8b906ba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0C0EBEE-A176-4406-AF2E-0D03636E818F}">
  <ds:schemaRefs>
    <ds:schemaRef ds:uri="http://purl.org/dc/terms/"/>
    <ds:schemaRef ds:uri="http://schemas.openxmlformats.org/package/2006/metadata/core-properties"/>
    <ds:schemaRef ds:uri="3d9885bf-9bf3-4893-a54a-778155d41841"/>
    <ds:schemaRef ds:uri="http://schemas.microsoft.com/office/2006/documentManagement/types"/>
    <ds:schemaRef ds:uri="http://schemas.microsoft.com/office/infopath/2007/PartnerControls"/>
    <ds:schemaRef ds:uri="http://purl.org/dc/elements/1.1/"/>
    <ds:schemaRef ds:uri="http://schemas.microsoft.com/office/2006/metadata/properties"/>
    <ds:schemaRef ds:uri="d18defad-0eff-4652-b154-401a8b906baf"/>
    <ds:schemaRef ds:uri="http://www.w3.org/XML/1998/namespace"/>
    <ds:schemaRef ds:uri="http://purl.org/dc/dcmitype/"/>
  </ds:schemaRefs>
</ds:datastoreItem>
</file>

<file path=docMetadata/LabelInfo.xml><?xml version="1.0" encoding="utf-8"?>
<clbl:labelList xmlns:clbl="http://schemas.microsoft.com/office/2020/mipLabelMetadata">
  <clbl:label id="{8cc434d7-97d0-47d3-b5c5-14fe0e33e34b}" enabled="0" method="" siteId="{8cc434d7-97d0-47d3-b5c5-14fe0e33e34b}"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FSL</vt:lpstr>
      <vt:lpstr>FSL!Print_Area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 Ortiz</dc:creator>
  <cp:lastModifiedBy>Melina Sanchez-Caba</cp:lastModifiedBy>
  <cp:lastPrinted>2024-09-03T14:16:56Z</cp:lastPrinted>
  <dcterms:created xsi:type="dcterms:W3CDTF">2019-05-06T14:29:52Z</dcterms:created>
  <dcterms:modified xsi:type="dcterms:W3CDTF">2026-10-01T21:04:25Z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0x0101002D735A4AA372284D9750842917D2EAF9</vt:lpwstr>
  </property>
</Properties>
</file>