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SancMe\Downloads\ELL ORDER FORMS\"/>
    </mc:Choice>
  </mc:AlternateContent>
  <xr:revisionPtr revIDLastSave="0" documentId="13_ncr:1_{0A4FD294-EF86-4AF5-AC12-92100BA0E293}" xr6:coauthVersionLast="47" xr6:coauthVersionMax="47" xr10:uidLastSave="{00000000-0000-0000-0000-000000000000}"/>
  <bookViews>
    <workbookView xWindow="-110" yWindow="-110" windowWidth="19420" windowHeight="11500" xr2:uid="{02B49FEE-C136-4A58-B711-36D0D2C92505}"/>
  </bookViews>
  <sheets>
    <sheet name="R&amp;S" sheetId="2" r:id="rId1"/>
  </sheets>
  <definedNames>
    <definedName name="_xlnm.Print_Area" localSheetId="0">'R&amp;S'!$A$1:$J$70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2" l="1"/>
  <c r="J22" i="2"/>
  <c r="J31" i="2"/>
  <c r="J35" i="2"/>
  <c r="J40" i="2"/>
  <c r="J48" i="2"/>
  <c r="J56" i="2"/>
  <c r="J46" i="2"/>
  <c r="J47" i="2"/>
  <c r="J49" i="2"/>
  <c r="J50" i="2"/>
  <c r="J51" i="2"/>
  <c r="J52" i="2"/>
  <c r="J53" i="2"/>
  <c r="J54" i="2"/>
  <c r="J55" i="2"/>
  <c r="J57" i="2"/>
  <c r="J58" i="2"/>
  <c r="J59" i="2"/>
  <c r="J20" i="2"/>
  <c r="J21" i="2"/>
  <c r="J23" i="2"/>
  <c r="J24" i="2"/>
  <c r="J25" i="2"/>
  <c r="J26" i="2"/>
  <c r="J27" i="2"/>
  <c r="J28" i="2"/>
  <c r="J29" i="2"/>
  <c r="J16" i="2"/>
  <c r="J17" i="2"/>
  <c r="J18" i="2"/>
  <c r="J19" i="2"/>
  <c r="J15" i="2"/>
  <c r="J44" i="2"/>
  <c r="J45" i="2"/>
  <c r="J32" i="2" l="1"/>
  <c r="J33" i="2"/>
  <c r="J34" i="2"/>
  <c r="J36" i="2"/>
  <c r="J37" i="2"/>
  <c r="J38" i="2"/>
  <c r="J42" i="2" l="1"/>
  <c r="J60" i="2"/>
  <c r="J61" i="2"/>
  <c r="J43" i="2"/>
  <c r="J41" i="2" l="1"/>
  <c r="J62" i="2" l="1"/>
  <c r="J63" i="2" l="1"/>
  <c r="J64" i="2" l="1"/>
  <c r="J66" i="2" l="1"/>
  <c r="J65" i="2" l="1"/>
  <c r="J67" i="2" s="1"/>
</calcChain>
</file>

<file path=xl/sharedStrings.xml><?xml version="1.0" encoding="utf-8"?>
<sst xmlns="http://schemas.openxmlformats.org/spreadsheetml/2006/main" count="128" uniqueCount="124">
  <si>
    <t>ISBN</t>
  </si>
  <si>
    <t>Qty</t>
  </si>
  <si>
    <t>Total</t>
  </si>
  <si>
    <t>P.O. #:</t>
  </si>
  <si>
    <t>Shipping Address:</t>
  </si>
  <si>
    <t>School/District:</t>
  </si>
  <si>
    <t>Attn.:</t>
  </si>
  <si>
    <t>Address:</t>
  </si>
  <si>
    <t>Phone:</t>
  </si>
  <si>
    <t>Attn:</t>
  </si>
  <si>
    <t>City / Prov / Postal Code</t>
  </si>
  <si>
    <t>Estimated Final Total</t>
  </si>
  <si>
    <t>Subtotal</t>
  </si>
  <si>
    <t>** GST (5%)</t>
  </si>
  <si>
    <t>* Shipping (7%)</t>
  </si>
  <si>
    <t>* Minimum shipping charges apply, depending on your location. Prices subject to change.</t>
  </si>
  <si>
    <t xml:space="preserve">** Taxes vary depending on province. Order total above is for estimation purposes only. Final total will be calculated on your invoice. </t>
  </si>
  <si>
    <t>School Division ● 1-800-361-6128  ● Fax: 1-800-563-9196 ●  www.pearsoncanadaschool.com</t>
  </si>
  <si>
    <t>Net Price</t>
  </si>
  <si>
    <t>Digital only products</t>
  </si>
  <si>
    <t>Physical teacher products</t>
  </si>
  <si>
    <t>Physical student products</t>
  </si>
  <si>
    <t>Rise and Shine</t>
  </si>
  <si>
    <t>Rise and Shine (Grades K-7)</t>
  </si>
  <si>
    <t>9781292405773</t>
  </si>
  <si>
    <t>9781292405834</t>
  </si>
  <si>
    <t>9781292405780</t>
  </si>
  <si>
    <t>9781292405797</t>
  </si>
  <si>
    <t>9781292405803</t>
  </si>
  <si>
    <t>9781292405810</t>
  </si>
  <si>
    <t>9781292405827</t>
  </si>
  <si>
    <t>9781292432359</t>
  </si>
  <si>
    <t>9781292405988</t>
  </si>
  <si>
    <t>9781292406046</t>
  </si>
  <si>
    <t>9781292405995</t>
  </si>
  <si>
    <t>9781292406008</t>
  </si>
  <si>
    <t>9781292406015</t>
  </si>
  <si>
    <t>9781292406022</t>
  </si>
  <si>
    <t>9781292406039</t>
  </si>
  <si>
    <t>9781292432373</t>
  </si>
  <si>
    <t>9781292405841</t>
  </si>
  <si>
    <t>9781292405902</t>
  </si>
  <si>
    <t>9781292405858</t>
  </si>
  <si>
    <t>9781292405865</t>
  </si>
  <si>
    <t>9781292405872</t>
  </si>
  <si>
    <t>9781292405889</t>
  </si>
  <si>
    <t>9781292405896</t>
  </si>
  <si>
    <t>9781292432342</t>
  </si>
  <si>
    <t>9781292417448</t>
  </si>
  <si>
    <t>9781292417455</t>
  </si>
  <si>
    <t>9781292417462</t>
  </si>
  <si>
    <t>9781292417479</t>
  </si>
  <si>
    <t>9781292417486</t>
  </si>
  <si>
    <t>9781292417493</t>
  </si>
  <si>
    <t>9781292417509</t>
  </si>
  <si>
    <t>9781292432427</t>
  </si>
  <si>
    <t>9781292417370</t>
  </si>
  <si>
    <t>9781292417387</t>
  </si>
  <si>
    <t>9781292417394</t>
  </si>
  <si>
    <t>9781292417400</t>
  </si>
  <si>
    <t>9781292417417</t>
  </si>
  <si>
    <t>9781292417424</t>
  </si>
  <si>
    <t>9781292417431</t>
  </si>
  <si>
    <t>9781292432403</t>
  </si>
  <si>
    <t>9781292398792</t>
  </si>
  <si>
    <t>9781292398808</t>
  </si>
  <si>
    <t>9781292398815</t>
  </si>
  <si>
    <t>9781292398822</t>
  </si>
  <si>
    <t>9781292398839</t>
  </si>
  <si>
    <t>9781292398846</t>
  </si>
  <si>
    <t>9781292398853</t>
  </si>
  <si>
    <t>9781292432410</t>
  </si>
  <si>
    <r>
      <t>Billing Address</t>
    </r>
    <r>
      <rPr>
        <sz val="9"/>
        <rFont val="Plus Jakarta Sans"/>
      </rPr>
      <t xml:space="preserve"> (if different from shipping):</t>
    </r>
  </si>
  <si>
    <r>
      <rPr>
        <b/>
        <sz val="14"/>
        <color theme="1"/>
        <rFont val="Plus Jakarta Sans"/>
      </rPr>
      <t>www.PearsonCanadaSchool.com</t>
    </r>
    <r>
      <rPr>
        <sz val="12"/>
        <color theme="1"/>
        <rFont val="Plus Jakarta Sans"/>
      </rPr>
      <t xml:space="preserve">
Customer Service: 1-800-361-6128
school_inquiries@pearsoned.com</t>
    </r>
  </si>
  <si>
    <r>
      <rPr>
        <b/>
        <sz val="8"/>
        <color rgb="FF000000"/>
        <rFont val="Plus Jakarta Sans"/>
      </rPr>
      <t xml:space="preserve">Please note: </t>
    </r>
    <r>
      <rPr>
        <sz val="8"/>
        <color rgb="FF000000"/>
        <rFont val="Plus Jakarta Sans"/>
      </rPr>
      <t>We no longer accept credit card payment information by email, fax or letter mail.</t>
    </r>
  </si>
  <si>
    <t>2026 Order Form</t>
  </si>
  <si>
    <t>Student's Book and eBook with Digital Activities - Starter</t>
  </si>
  <si>
    <t>Student's Book and eBook with Digital Activities - Level 1</t>
  </si>
  <si>
    <t>Student's Book and eBook with Digital Activities - Level 1 Learn to Read</t>
  </si>
  <si>
    <t>Student's Book and eBook with Digital Activities - Level 2</t>
  </si>
  <si>
    <t>Student's Book and eBook with Digital Activities - Level 3</t>
  </si>
  <si>
    <t>Student's Book and eBook with Digital Activities - Level 4</t>
  </si>
  <si>
    <t>Student's Book and eBook with Digital Activities - Level 5</t>
  </si>
  <si>
    <t>Student's Book and eBook with Digital Activities - Level 6</t>
  </si>
  <si>
    <t>Workbook and eBook - Starter</t>
  </si>
  <si>
    <t>Workbook and eBook - Level 1</t>
  </si>
  <si>
    <t>Workbook and eBook - Level 1 Learn to Read</t>
  </si>
  <si>
    <t>Workbook and eBook - Level 2</t>
  </si>
  <si>
    <t>Workbook and eBook - Level 3</t>
  </si>
  <si>
    <t>Workbook and eBook - Level 4</t>
  </si>
  <si>
    <t>Workbook and eBook - Level 5</t>
  </si>
  <si>
    <t>Workbook and eBook - Level 6</t>
  </si>
  <si>
    <t>Teacher's Edition with Student's eBook, Workbook eBook, Presentation Tool and Digital Resources - Starter</t>
  </si>
  <si>
    <t>Teacher's Edition with Student's eBook, Workbook eBook, Presentation Tool and Digital Resources - Level 1</t>
  </si>
  <si>
    <t>Teacher's Edition with Student's eBook, Workbook eBook, Presentation Tool and Digital Resources - Level 1 Learn to Read</t>
  </si>
  <si>
    <t>Teacher's Edition with Student's eBook, Workbook eBook, Presentation Tool and Digital Resources - Level 2</t>
  </si>
  <si>
    <t>Teacher's Edition with Student's eBook, Workbook eBook, Presentation Tool and Digital Resources - Level 3</t>
  </si>
  <si>
    <t>Teacher's Edition with Student's eBook, Workbook eBook, Presentation Tool and Digital Resources - Level 4</t>
  </si>
  <si>
    <t>Teacher's Edition with Student's eBook, Workbook eBook, Presentation Tool and Digital Resources - Level 5</t>
  </si>
  <si>
    <t>Teacher's Edition with Student's eBook, Workbook eBook, Presentation Tool and Digital Resources - Level 6</t>
  </si>
  <si>
    <t>Student's eBook with Digital Activities - Level 1 Learn to Read (1 year subscription)</t>
  </si>
  <si>
    <t>Student's eBook with Digital Activities - Starter  (2 year subscription)</t>
  </si>
  <si>
    <t>Student's eBook with Digital Activities - Level 1    (1 year subscription)</t>
  </si>
  <si>
    <t>Student's eBook with Digital Activities - Level 2   (1 year subscription)</t>
  </si>
  <si>
    <t>Student's eBook with Digital Activities - Level 3    (1 year subscription)</t>
  </si>
  <si>
    <t>Student's eBook with Digital Activities - Level 5    (1 year subscription)</t>
  </si>
  <si>
    <t>Student's eBook with Digital Activities - Level 4    (1 year subscription)</t>
  </si>
  <si>
    <t>Student's eBook with Digital Activities - Level 6    (1 year subscription)</t>
  </si>
  <si>
    <t xml:space="preserve">Teacher's Presentation Tool with Student's eBook, Workbook eBook and Digital Resources Access Code - Starter  (3 year subscription) </t>
  </si>
  <si>
    <t>Teacher's Presentation Tool with Student's eBook, Workbook eBook and Digital Resources Access Code - Level 1   (1 year subscription)</t>
  </si>
  <si>
    <t>Teacher's Presentation Tool with Student's eBook, Workbook eBook and Digital Resources Access Code - Level 1 Learn to Read (1 year subscription)</t>
  </si>
  <si>
    <t>Teacher's Presentation Tool with Student's eBook, Workbook eBook and Digital Resources Access Code - Level 2   (1 year subscription)</t>
  </si>
  <si>
    <t>Teacher's Presentation Tool with Student's eBook, Workbook eBook and Digital Resources Access Code - Level 3   (1 year subscription)</t>
  </si>
  <si>
    <t>Teacher's Presentation Tool with Student's eBook, Workbook eBook and Digital Resources Access Code - Level 4   (1 year subscription)</t>
  </si>
  <si>
    <t>Teacher's Presentation Tool with Student's eBook, Workbook eBook and Digital Resources Access Code - Level 5    (1 year subscription)</t>
  </si>
  <si>
    <t>Teacher's Presentation Tool with Student's eBook, Workbook eBook and Digital Resources Access Code - Level 6    (1 year subscription)</t>
  </si>
  <si>
    <t>Workbook eBook Access Code - Starter   (2 year subscription)</t>
  </si>
  <si>
    <t>Workbook eBook Access Code - Level 1      (1 year subscription)</t>
  </si>
  <si>
    <t>Workbook eBook Access Code - Level 1 Learn to Read  (1 year subscription)</t>
  </si>
  <si>
    <t>Workbook eBook Access Code - Level 2   (1 year subscription)</t>
  </si>
  <si>
    <t>Workbook eBook Access Code - Level 3    (1 year subscription)</t>
  </si>
  <si>
    <t>Workbook eBook Access Code - Level 4     (1 year subscription)</t>
  </si>
  <si>
    <t>Workbook eBook Access Code - Level 5      (1 year subscription)</t>
  </si>
  <si>
    <t>Workbook eBook Access Code - Level 6      (1 year subscription)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</si>
</sst>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00"/>
    <numFmt numFmtId="166" formatCode="_-[$$-1009]* #,##0.00_-;\-[$$-1009]* #,##0.00_-;_-[$$-1009]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8"/>
      <color theme="1"/>
      <name val="Plus Jakarta Sans"/>
    </font>
    <font>
      <sz val="9"/>
      <color theme="1"/>
      <name val="Plus Jakarta Sans"/>
    </font>
    <font>
      <b/>
      <sz val="18"/>
      <color theme="1"/>
      <name val="Plus Jakarta Sans"/>
    </font>
    <font>
      <sz val="18"/>
      <color theme="1"/>
      <name val="Plus Jakarta Sans"/>
    </font>
    <font>
      <b/>
      <sz val="14"/>
      <color theme="1"/>
      <name val="Plus Jakarta Sans"/>
    </font>
    <font>
      <sz val="8"/>
      <name val="Plus Jakarta Sans"/>
    </font>
    <font>
      <b/>
      <sz val="9"/>
      <name val="Plus Jakarta Sans"/>
    </font>
    <font>
      <sz val="9"/>
      <name val="Plus Jakarta Sans"/>
    </font>
    <font>
      <sz val="7"/>
      <name val="Plus Jakarta Sans"/>
    </font>
    <font>
      <sz val="10"/>
      <color theme="1"/>
      <name val="Plus Jakarta Sans"/>
    </font>
    <font>
      <b/>
      <sz val="10"/>
      <name val="Plus Jakarta Sans"/>
    </font>
    <font>
      <sz val="12"/>
      <color theme="1"/>
      <name val="Plus Jakarta Sans"/>
    </font>
    <font>
      <sz val="10"/>
      <name val="Plus Jakarta Sans"/>
    </font>
    <font>
      <sz val="8"/>
      <color rgb="FF000000"/>
      <name val="Plus Jakarta Sans"/>
    </font>
    <font>
      <b/>
      <sz val="8"/>
      <color rgb="FF000000"/>
      <name val="Plus Jakarta Sans"/>
    </font>
    <font>
      <b/>
      <sz val="14"/>
      <color rgb="FF512EAB"/>
      <name val="Plus Jakarta Sans"/>
    </font>
    <font>
      <b/>
      <sz val="9"/>
      <color theme="0"/>
      <name val="Plus Jakarta San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</cellStyleXfs>
  <cellXfs count="43">
    <xf numFmtId="0" fontId="0" fillId="0" borderId="0" xfId="0"/>
    <xf numFmtId="1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indent="12"/>
    </xf>
    <xf numFmtId="0" fontId="10" fillId="0" borderId="0" xfId="0" applyFont="1" applyAlignment="1">
      <alignment horizontal="left" vertical="center" indent="12"/>
    </xf>
    <xf numFmtId="0" fontId="7" fillId="0" borderId="0" xfId="0" applyFont="1" applyAlignment="1">
      <alignment horizontal="left" indent="12"/>
    </xf>
    <xf numFmtId="0" fontId="15" fillId="2" borderId="1" xfId="0" applyFont="1" applyFill="1" applyBorder="1" applyAlignment="1">
      <alignment horizontal="center" vertical="center"/>
    </xf>
    <xf numFmtId="166" fontId="15" fillId="2" borderId="1" xfId="0" applyNumberFormat="1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indent="1"/>
    </xf>
    <xf numFmtId="166" fontId="15" fillId="0" borderId="1" xfId="0" applyNumberFormat="1" applyFont="1" applyBorder="1" applyAlignment="1">
      <alignment vertical="center"/>
    </xf>
    <xf numFmtId="166" fontId="1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" fontId="16" fillId="0" borderId="0" xfId="3" applyNumberFormat="1" applyFont="1" applyAlignment="1">
      <alignment horizontal="right" vertical="center"/>
    </xf>
    <xf numFmtId="164" fontId="15" fillId="0" borderId="1" xfId="1" applyFont="1" applyFill="1" applyBorder="1" applyAlignment="1">
      <alignment vertical="center"/>
    </xf>
    <xf numFmtId="1" fontId="18" fillId="0" borderId="0" xfId="3" applyNumberFormat="1" applyFont="1" applyAlignment="1">
      <alignment horizontal="right" vertical="center"/>
    </xf>
    <xf numFmtId="164" fontId="15" fillId="0" borderId="1" xfId="0" applyNumberFormat="1" applyFont="1" applyBorder="1" applyAlignment="1">
      <alignment vertical="center"/>
    </xf>
    <xf numFmtId="1" fontId="17" fillId="3" borderId="0" xfId="0" applyNumberFormat="1" applyFont="1" applyFill="1" applyAlignment="1">
      <alignment horizontal="center" vertical="center" wrapText="1"/>
    </xf>
    <xf numFmtId="1" fontId="22" fillId="4" borderId="5" xfId="0" applyNumberFormat="1" applyFont="1" applyFill="1" applyBorder="1" applyAlignment="1">
      <alignment horizontal="left" vertical="center" wrapText="1" indent="1"/>
    </xf>
    <xf numFmtId="164" fontId="22" fillId="4" borderId="1" xfId="1" applyFont="1" applyFill="1" applyBorder="1" applyAlignment="1">
      <alignment horizontal="left" vertical="center" wrapText="1" indent="1"/>
    </xf>
    <xf numFmtId="0" fontId="15" fillId="2" borderId="2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0" fontId="19" fillId="0" borderId="0" xfId="2" applyFont="1" applyAlignment="1">
      <alignment horizontal="right" vertical="center" readingOrder="1"/>
    </xf>
    <xf numFmtId="1" fontId="17" fillId="3" borderId="0" xfId="0" applyNumberFormat="1" applyFont="1" applyFill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22" fillId="4" borderId="2" xfId="0" applyFont="1" applyFill="1" applyBorder="1" applyAlignment="1">
      <alignment horizontal="left" vertical="center" wrapText="1" indent="1"/>
    </xf>
    <xf numFmtId="0" fontId="22" fillId="4" borderId="3" xfId="0" applyFont="1" applyFill="1" applyBorder="1" applyAlignment="1">
      <alignment horizontal="left" vertical="center" wrapText="1" indent="1"/>
    </xf>
    <xf numFmtId="0" fontId="22" fillId="4" borderId="4" xfId="0" applyFont="1" applyFill="1" applyBorder="1" applyAlignment="1">
      <alignment horizontal="left" vertical="center" wrapText="1" indent="1"/>
    </xf>
    <xf numFmtId="0" fontId="14" fillId="0" borderId="1" xfId="0" applyFont="1" applyBorder="1" applyAlignment="1">
      <alignment horizontal="left" vertical="center"/>
    </xf>
    <xf numFmtId="4" fontId="14" fillId="0" borderId="1" xfId="0" applyNumberFormat="1" applyFont="1" applyBorder="1" applyAlignment="1">
      <alignment horizontal="left" vertical="center"/>
    </xf>
    <xf numFmtId="1" fontId="8" fillId="3" borderId="0" xfId="0" applyNumberFormat="1" applyFont="1" applyFill="1" applyAlignment="1">
      <alignment horizontal="center" vertical="center"/>
    </xf>
    <xf numFmtId="1" fontId="21" fillId="3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4" fontId="12" fillId="3" borderId="1" xfId="0" applyNumberFormat="1" applyFont="1" applyFill="1" applyBorder="1" applyAlignment="1">
      <alignment horizontal="left" vertical="center"/>
    </xf>
  </cellXfs>
  <cellStyles count="5">
    <cellStyle name="Currency" xfId="1" builtinId="4"/>
    <cellStyle name="Normal" xfId="0" builtinId="0"/>
    <cellStyle name="Normal 2" xfId="2" xr:uid="{6C78F9A2-BCDE-DC49-9E77-090E254F51C9}"/>
    <cellStyle name="Normal 2 2" xfId="4" xr:uid="{791094B3-9283-409F-9964-6A382F902559}"/>
    <cellStyle name="Normal 3" xfId="3" xr:uid="{C1F11759-FB91-48C6-ABB1-73678A63F990}"/>
  </cellStyles>
  <dxfs count="0"/>
  <tableStyles count="0" defaultTableStyle="TableStyleMedium2" defaultPivotStyle="PivotStyleLight16"/>
  <colors>
    <mruColors>
      <color rgb="FF0D004D"/>
      <color rgb="FF512EAB"/>
      <color rgb="FFEDECF6"/>
      <color rgb="FF007FA3"/>
      <color rgb="FFDFE1E1"/>
      <color rgb="FFE1DF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120650</xdr:rowOff>
    </xdr:from>
    <xdr:to>
      <xdr:col>4</xdr:col>
      <xdr:colOff>120650</xdr:colOff>
      <xdr:row>0</xdr:row>
      <xdr:rowOff>310732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1084E9C9-CB10-5349-86E0-369B7E82329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63500" y="120650"/>
          <a:ext cx="946150" cy="190082"/>
        </a:xfrm>
        <a:prstGeom prst="rect">
          <a:avLst/>
        </a:prstGeom>
      </xdr:spPr>
    </xdr:pic>
    <xdr:clientData fLocksWithSheet="0"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45884-1005-49ED-9197-3BE3EE071C83}">
  <sheetPr>
    <pageSetUpPr fitToPage="1"/>
  </sheetPr>
  <dimension ref="A1:N70"/>
  <sheetViews>
    <sheetView tabSelected="1" zoomScaleNormal="100" zoomScaleSheetLayoutView="100" workbookViewId="0">
      <selection activeCell="A12" sqref="A12:F12"/>
    </sheetView>
  </sheetViews>
  <sheetFormatPr defaultColWidth="8.6328125" defaultRowHeight="24" customHeight="1" x14ac:dyDescent="0.35"/>
  <cols>
    <col min="1" max="2" width="3.1796875" style="1" customWidth="1"/>
    <col min="3" max="4" width="3.1796875" style="2" customWidth="1"/>
    <col min="5" max="5" width="41.6328125" style="3" customWidth="1"/>
    <col min="6" max="6" width="10.453125" style="3" customWidth="1"/>
    <col min="7" max="7" width="16" style="4" customWidth="1"/>
    <col min="8" max="8" width="11.36328125" style="4" customWidth="1"/>
    <col min="9" max="9" width="8" style="3" customWidth="1"/>
    <col min="10" max="10" width="14.1796875" style="3" customWidth="1"/>
    <col min="11" max="16384" width="8.6328125" style="3"/>
  </cols>
  <sheetData>
    <row r="1" spans="1:14" ht="30" customHeight="1" x14ac:dyDescent="0.35"/>
    <row r="2" spans="1:14" s="5" customFormat="1" ht="27" customHeight="1" x14ac:dyDescent="1.25">
      <c r="A2" s="37" t="s">
        <v>22</v>
      </c>
      <c r="B2" s="37"/>
      <c r="C2" s="37"/>
      <c r="D2" s="37"/>
      <c r="E2" s="37"/>
      <c r="F2" s="37"/>
      <c r="G2" s="37"/>
      <c r="H2" s="37"/>
      <c r="I2" s="37"/>
      <c r="J2" s="37"/>
    </row>
    <row r="3" spans="1:14" s="6" customFormat="1" ht="16" customHeight="1" x14ac:dyDescent="0.35">
      <c r="A3" s="38" t="s">
        <v>75</v>
      </c>
      <c r="B3" s="38"/>
      <c r="C3" s="38"/>
      <c r="D3" s="38"/>
      <c r="E3" s="38"/>
      <c r="F3" s="38"/>
      <c r="G3" s="38"/>
      <c r="H3" s="38"/>
      <c r="I3" s="38"/>
      <c r="J3" s="38"/>
    </row>
    <row r="4" spans="1:14" s="7" customFormat="1" ht="22" customHeight="1" x14ac:dyDescent="0.6">
      <c r="A4" s="39" t="s">
        <v>17</v>
      </c>
      <c r="B4" s="39"/>
      <c r="C4" s="39"/>
      <c r="D4" s="39"/>
      <c r="E4" s="39"/>
      <c r="F4" s="39"/>
      <c r="G4" s="39"/>
      <c r="H4" s="39"/>
      <c r="I4" s="39"/>
      <c r="J4" s="39"/>
    </row>
    <row r="5" spans="1:14" ht="20" customHeight="1" x14ac:dyDescent="0.35">
      <c r="A5" s="40" t="s">
        <v>3</v>
      </c>
      <c r="B5" s="40"/>
      <c r="C5" s="40"/>
      <c r="D5" s="40"/>
      <c r="E5" s="40"/>
      <c r="F5" s="40"/>
      <c r="G5" s="40"/>
      <c r="H5" s="40"/>
      <c r="I5" s="40"/>
      <c r="J5" s="40"/>
    </row>
    <row r="6" spans="1:14" ht="20" customHeight="1" x14ac:dyDescent="0.35">
      <c r="A6" s="41" t="s">
        <v>4</v>
      </c>
      <c r="B6" s="41"/>
      <c r="C6" s="41"/>
      <c r="D6" s="41"/>
      <c r="E6" s="41"/>
      <c r="F6" s="42" t="s">
        <v>72</v>
      </c>
      <c r="G6" s="42"/>
      <c r="H6" s="42"/>
      <c r="I6" s="42"/>
      <c r="J6" s="42"/>
    </row>
    <row r="7" spans="1:14" ht="20" customHeight="1" x14ac:dyDescent="0.35">
      <c r="A7" s="35" t="s">
        <v>5</v>
      </c>
      <c r="B7" s="35"/>
      <c r="C7" s="35"/>
      <c r="D7" s="35"/>
      <c r="E7" s="35"/>
      <c r="F7" s="36" t="s">
        <v>5</v>
      </c>
      <c r="G7" s="36"/>
      <c r="H7" s="36"/>
      <c r="I7" s="36"/>
      <c r="J7" s="36"/>
    </row>
    <row r="8" spans="1:14" ht="20" customHeight="1" x14ac:dyDescent="0.35">
      <c r="A8" s="35" t="s">
        <v>9</v>
      </c>
      <c r="B8" s="35"/>
      <c r="C8" s="35"/>
      <c r="D8" s="35"/>
      <c r="E8" s="35"/>
      <c r="F8" s="36" t="s">
        <v>6</v>
      </c>
      <c r="G8" s="36"/>
      <c r="H8" s="36"/>
      <c r="I8" s="36"/>
      <c r="J8" s="36"/>
    </row>
    <row r="9" spans="1:14" ht="20" customHeight="1" x14ac:dyDescent="0.35">
      <c r="A9" s="35" t="s">
        <v>7</v>
      </c>
      <c r="B9" s="35"/>
      <c r="C9" s="35"/>
      <c r="D9" s="35"/>
      <c r="E9" s="35"/>
      <c r="F9" s="36" t="s">
        <v>7</v>
      </c>
      <c r="G9" s="36"/>
      <c r="H9" s="36"/>
      <c r="I9" s="36"/>
      <c r="J9" s="36"/>
    </row>
    <row r="10" spans="1:14" ht="20" customHeight="1" x14ac:dyDescent="0.35">
      <c r="A10" s="28" t="s">
        <v>10</v>
      </c>
      <c r="B10" s="28"/>
      <c r="C10" s="28"/>
      <c r="D10" s="28"/>
      <c r="E10" s="28"/>
      <c r="F10" s="28" t="s">
        <v>10</v>
      </c>
      <c r="G10" s="28"/>
      <c r="H10" s="28"/>
      <c r="I10" s="28"/>
      <c r="J10" s="28"/>
    </row>
    <row r="11" spans="1:14" ht="20" customHeight="1" x14ac:dyDescent="0.35">
      <c r="A11" s="28" t="s">
        <v>8</v>
      </c>
      <c r="B11" s="28"/>
      <c r="C11" s="28"/>
      <c r="D11" s="28"/>
      <c r="E11" s="28"/>
      <c r="F11" s="28" t="s">
        <v>8</v>
      </c>
      <c r="G11" s="28"/>
      <c r="H11" s="28"/>
      <c r="I11" s="28"/>
      <c r="J11" s="28"/>
    </row>
    <row r="12" spans="1:14" ht="20" customHeight="1" x14ac:dyDescent="0.35">
      <c r="A12" s="32" t="s">
        <v>23</v>
      </c>
      <c r="B12" s="33"/>
      <c r="C12" s="33"/>
      <c r="D12" s="33"/>
      <c r="E12" s="33"/>
      <c r="F12" s="34"/>
      <c r="G12" s="21" t="s">
        <v>0</v>
      </c>
      <c r="H12" s="21" t="s">
        <v>18</v>
      </c>
      <c r="I12" s="22" t="s">
        <v>1</v>
      </c>
      <c r="J12" s="22" t="s">
        <v>2</v>
      </c>
    </row>
    <row r="13" spans="1:14" ht="19" customHeight="1" x14ac:dyDescent="0.35">
      <c r="A13" s="29" t="s">
        <v>21</v>
      </c>
      <c r="B13" s="30"/>
      <c r="C13" s="30"/>
      <c r="D13" s="30"/>
      <c r="E13" s="30"/>
      <c r="F13" s="30"/>
      <c r="G13" s="30"/>
      <c r="H13" s="30"/>
      <c r="I13" s="30"/>
      <c r="J13" s="31"/>
    </row>
    <row r="14" spans="1:14" s="12" customFormat="1" ht="19" customHeight="1" x14ac:dyDescent="0.35">
      <c r="A14" s="23" t="s">
        <v>76</v>
      </c>
      <c r="B14" s="24"/>
      <c r="C14" s="24"/>
      <c r="D14" s="24"/>
      <c r="E14" s="24"/>
      <c r="F14" s="25"/>
      <c r="G14" s="8" t="s">
        <v>63</v>
      </c>
      <c r="H14" s="9">
        <v>51.2</v>
      </c>
      <c r="I14" s="10"/>
      <c r="J14" s="11">
        <f t="shared" ref="J14" si="0">I14*H14</f>
        <v>0</v>
      </c>
      <c r="L14" s="3"/>
      <c r="M14" s="3"/>
      <c r="N14" s="3"/>
    </row>
    <row r="15" spans="1:14" s="12" customFormat="1" ht="19" customHeight="1" x14ac:dyDescent="0.35">
      <c r="A15" s="23" t="s">
        <v>77</v>
      </c>
      <c r="B15" s="24"/>
      <c r="C15" s="24"/>
      <c r="D15" s="24"/>
      <c r="E15" s="24"/>
      <c r="F15" s="25"/>
      <c r="G15" s="8" t="s">
        <v>56</v>
      </c>
      <c r="H15" s="9">
        <v>51.2</v>
      </c>
      <c r="I15" s="10"/>
      <c r="J15" s="11">
        <f t="shared" ref="J15:J29" si="1">I15*H15</f>
        <v>0</v>
      </c>
      <c r="L15" s="3"/>
      <c r="M15" s="3"/>
      <c r="N15" s="3"/>
    </row>
    <row r="16" spans="1:14" s="12" customFormat="1" ht="19" customHeight="1" x14ac:dyDescent="0.35">
      <c r="A16" s="23" t="s">
        <v>78</v>
      </c>
      <c r="B16" s="24"/>
      <c r="C16" s="24"/>
      <c r="D16" s="24"/>
      <c r="E16" s="24"/>
      <c r="F16" s="25"/>
      <c r="G16" s="8" t="s">
        <v>57</v>
      </c>
      <c r="H16" s="9">
        <v>51.2</v>
      </c>
      <c r="I16" s="10"/>
      <c r="J16" s="11">
        <f t="shared" si="1"/>
        <v>0</v>
      </c>
      <c r="L16" s="3"/>
      <c r="M16" s="3"/>
      <c r="N16" s="3"/>
    </row>
    <row r="17" spans="1:14" s="12" customFormat="1" ht="19" customHeight="1" x14ac:dyDescent="0.35">
      <c r="A17" s="23" t="s">
        <v>79</v>
      </c>
      <c r="B17" s="24"/>
      <c r="C17" s="24"/>
      <c r="D17" s="24"/>
      <c r="E17" s="24"/>
      <c r="F17" s="25"/>
      <c r="G17" s="8" t="s">
        <v>58</v>
      </c>
      <c r="H17" s="9">
        <v>51.2</v>
      </c>
      <c r="I17" s="10"/>
      <c r="J17" s="11">
        <f t="shared" si="1"/>
        <v>0</v>
      </c>
      <c r="L17" s="3"/>
      <c r="M17" s="3"/>
      <c r="N17" s="3"/>
    </row>
    <row r="18" spans="1:14" s="12" customFormat="1" ht="19" customHeight="1" x14ac:dyDescent="0.35">
      <c r="A18" s="23" t="s">
        <v>80</v>
      </c>
      <c r="B18" s="24"/>
      <c r="C18" s="24"/>
      <c r="D18" s="24"/>
      <c r="E18" s="24"/>
      <c r="F18" s="25"/>
      <c r="G18" s="8" t="s">
        <v>59</v>
      </c>
      <c r="H18" s="9">
        <v>51.2</v>
      </c>
      <c r="I18" s="10"/>
      <c r="J18" s="11">
        <f t="shared" si="1"/>
        <v>0</v>
      </c>
      <c r="L18" s="3"/>
      <c r="M18" s="3"/>
      <c r="N18" s="3"/>
    </row>
    <row r="19" spans="1:14" s="12" customFormat="1" ht="19" customHeight="1" x14ac:dyDescent="0.35">
      <c r="A19" s="23" t="s">
        <v>81</v>
      </c>
      <c r="B19" s="24"/>
      <c r="C19" s="24"/>
      <c r="D19" s="24"/>
      <c r="E19" s="24"/>
      <c r="F19" s="25"/>
      <c r="G19" s="8" t="s">
        <v>60</v>
      </c>
      <c r="H19" s="9">
        <v>51.2</v>
      </c>
      <c r="I19" s="10"/>
      <c r="J19" s="11">
        <f t="shared" si="1"/>
        <v>0</v>
      </c>
      <c r="L19" s="3"/>
      <c r="M19" s="3"/>
      <c r="N19" s="3"/>
    </row>
    <row r="20" spans="1:14" s="12" customFormat="1" ht="19" customHeight="1" x14ac:dyDescent="0.35">
      <c r="A20" s="23" t="s">
        <v>82</v>
      </c>
      <c r="B20" s="24"/>
      <c r="C20" s="24"/>
      <c r="D20" s="24"/>
      <c r="E20" s="24"/>
      <c r="F20" s="25"/>
      <c r="G20" s="8" t="s">
        <v>61</v>
      </c>
      <c r="H20" s="9">
        <v>51.2</v>
      </c>
      <c r="I20" s="10"/>
      <c r="J20" s="11">
        <f t="shared" si="1"/>
        <v>0</v>
      </c>
      <c r="L20" s="3"/>
      <c r="M20" s="3"/>
      <c r="N20" s="3"/>
    </row>
    <row r="21" spans="1:14" s="12" customFormat="1" ht="19" customHeight="1" x14ac:dyDescent="0.35">
      <c r="A21" s="23" t="s">
        <v>83</v>
      </c>
      <c r="B21" s="24"/>
      <c r="C21" s="24"/>
      <c r="D21" s="24"/>
      <c r="E21" s="24"/>
      <c r="F21" s="25"/>
      <c r="G21" s="8" t="s">
        <v>62</v>
      </c>
      <c r="H21" s="9">
        <v>51.2</v>
      </c>
      <c r="I21" s="10"/>
      <c r="J21" s="11">
        <f t="shared" si="1"/>
        <v>0</v>
      </c>
      <c r="L21" s="3"/>
      <c r="M21" s="3"/>
      <c r="N21" s="3"/>
    </row>
    <row r="22" spans="1:14" s="12" customFormat="1" ht="25" customHeight="1" x14ac:dyDescent="0.35">
      <c r="A22" s="23" t="s">
        <v>84</v>
      </c>
      <c r="B22" s="24"/>
      <c r="C22" s="24"/>
      <c r="D22" s="24"/>
      <c r="E22" s="24"/>
      <c r="F22" s="25"/>
      <c r="G22" s="8" t="s">
        <v>71</v>
      </c>
      <c r="H22" s="9">
        <v>32</v>
      </c>
      <c r="I22" s="10"/>
      <c r="J22" s="11">
        <f t="shared" ref="J22" si="2">I22*H22</f>
        <v>0</v>
      </c>
      <c r="L22" s="3"/>
      <c r="M22" s="3"/>
      <c r="N22" s="3"/>
    </row>
    <row r="23" spans="1:14" s="12" customFormat="1" ht="25" customHeight="1" x14ac:dyDescent="0.35">
      <c r="A23" s="23" t="s">
        <v>85</v>
      </c>
      <c r="B23" s="24"/>
      <c r="C23" s="24"/>
      <c r="D23" s="24"/>
      <c r="E23" s="24"/>
      <c r="F23" s="25"/>
      <c r="G23" s="8" t="s">
        <v>64</v>
      </c>
      <c r="H23" s="9">
        <v>32</v>
      </c>
      <c r="I23" s="10"/>
      <c r="J23" s="11">
        <f t="shared" si="1"/>
        <v>0</v>
      </c>
      <c r="L23" s="3"/>
      <c r="M23" s="3"/>
      <c r="N23" s="3"/>
    </row>
    <row r="24" spans="1:14" s="12" customFormat="1" ht="25" customHeight="1" x14ac:dyDescent="0.35">
      <c r="A24" s="23" t="s">
        <v>86</v>
      </c>
      <c r="B24" s="24"/>
      <c r="C24" s="24"/>
      <c r="D24" s="24"/>
      <c r="E24" s="24"/>
      <c r="F24" s="25"/>
      <c r="G24" s="8" t="s">
        <v>65</v>
      </c>
      <c r="H24" s="9">
        <v>32</v>
      </c>
      <c r="I24" s="10"/>
      <c r="J24" s="11">
        <f t="shared" si="1"/>
        <v>0</v>
      </c>
      <c r="L24" s="3"/>
      <c r="M24" s="3"/>
      <c r="N24" s="3"/>
    </row>
    <row r="25" spans="1:14" s="12" customFormat="1" ht="25" customHeight="1" x14ac:dyDescent="0.35">
      <c r="A25" s="23" t="s">
        <v>87</v>
      </c>
      <c r="B25" s="24"/>
      <c r="C25" s="24"/>
      <c r="D25" s="24"/>
      <c r="E25" s="24"/>
      <c r="F25" s="25"/>
      <c r="G25" s="8" t="s">
        <v>66</v>
      </c>
      <c r="H25" s="9">
        <v>32</v>
      </c>
      <c r="I25" s="10"/>
      <c r="J25" s="11">
        <f t="shared" si="1"/>
        <v>0</v>
      </c>
      <c r="L25" s="3"/>
      <c r="M25" s="3"/>
      <c r="N25" s="3"/>
    </row>
    <row r="26" spans="1:14" s="12" customFormat="1" ht="25" customHeight="1" x14ac:dyDescent="0.35">
      <c r="A26" s="23" t="s">
        <v>88</v>
      </c>
      <c r="B26" s="24"/>
      <c r="C26" s="24"/>
      <c r="D26" s="24"/>
      <c r="E26" s="24"/>
      <c r="F26" s="25"/>
      <c r="G26" s="8" t="s">
        <v>67</v>
      </c>
      <c r="H26" s="9">
        <v>32</v>
      </c>
      <c r="I26" s="10"/>
      <c r="J26" s="11">
        <f t="shared" si="1"/>
        <v>0</v>
      </c>
      <c r="L26" s="3"/>
      <c r="M26" s="3"/>
      <c r="N26" s="3"/>
    </row>
    <row r="27" spans="1:14" s="12" customFormat="1" ht="25" customHeight="1" x14ac:dyDescent="0.35">
      <c r="A27" s="23" t="s">
        <v>89</v>
      </c>
      <c r="B27" s="24"/>
      <c r="C27" s="24"/>
      <c r="D27" s="24"/>
      <c r="E27" s="24"/>
      <c r="F27" s="25"/>
      <c r="G27" s="8" t="s">
        <v>68</v>
      </c>
      <c r="H27" s="9">
        <v>32</v>
      </c>
      <c r="I27" s="10"/>
      <c r="J27" s="11">
        <f t="shared" si="1"/>
        <v>0</v>
      </c>
      <c r="L27" s="3"/>
      <c r="M27" s="3"/>
      <c r="N27" s="3"/>
    </row>
    <row r="28" spans="1:14" s="12" customFormat="1" ht="25" customHeight="1" x14ac:dyDescent="0.35">
      <c r="A28" s="23" t="s">
        <v>90</v>
      </c>
      <c r="B28" s="24"/>
      <c r="C28" s="24"/>
      <c r="D28" s="24"/>
      <c r="E28" s="24"/>
      <c r="F28" s="25"/>
      <c r="G28" s="8" t="s">
        <v>69</v>
      </c>
      <c r="H28" s="9">
        <v>32</v>
      </c>
      <c r="I28" s="10"/>
      <c r="J28" s="11">
        <f t="shared" si="1"/>
        <v>0</v>
      </c>
      <c r="L28" s="3"/>
      <c r="M28" s="3"/>
      <c r="N28" s="3"/>
    </row>
    <row r="29" spans="1:14" s="12" customFormat="1" ht="25" customHeight="1" x14ac:dyDescent="0.35">
      <c r="A29" s="23" t="s">
        <v>91</v>
      </c>
      <c r="B29" s="24"/>
      <c r="C29" s="24"/>
      <c r="D29" s="24"/>
      <c r="E29" s="24"/>
      <c r="F29" s="25"/>
      <c r="G29" s="8" t="s">
        <v>70</v>
      </c>
      <c r="H29" s="9">
        <v>32</v>
      </c>
      <c r="I29" s="10"/>
      <c r="J29" s="11">
        <f t="shared" si="1"/>
        <v>0</v>
      </c>
      <c r="L29" s="3"/>
      <c r="M29" s="3"/>
      <c r="N29" s="3"/>
    </row>
    <row r="30" spans="1:14" ht="19" customHeight="1" x14ac:dyDescent="0.35">
      <c r="A30" s="29" t="s">
        <v>20</v>
      </c>
      <c r="B30" s="30"/>
      <c r="C30" s="30"/>
      <c r="D30" s="30"/>
      <c r="E30" s="30"/>
      <c r="F30" s="30"/>
      <c r="G30" s="30"/>
      <c r="H30" s="30"/>
      <c r="I30" s="30"/>
      <c r="J30" s="31"/>
    </row>
    <row r="31" spans="1:14" s="12" customFormat="1" ht="35" customHeight="1" x14ac:dyDescent="0.35">
      <c r="A31" s="23" t="s">
        <v>92</v>
      </c>
      <c r="B31" s="24"/>
      <c r="C31" s="24"/>
      <c r="D31" s="24"/>
      <c r="E31" s="24"/>
      <c r="F31" s="25"/>
      <c r="G31" s="8" t="s">
        <v>55</v>
      </c>
      <c r="H31" s="13">
        <v>113.60000000000001</v>
      </c>
      <c r="I31" s="10"/>
      <c r="J31" s="11">
        <f t="shared" ref="J31" si="3">I31*H31</f>
        <v>0</v>
      </c>
    </row>
    <row r="32" spans="1:14" s="12" customFormat="1" ht="35" customHeight="1" x14ac:dyDescent="0.35">
      <c r="A32" s="23" t="s">
        <v>93</v>
      </c>
      <c r="B32" s="24"/>
      <c r="C32" s="24"/>
      <c r="D32" s="24"/>
      <c r="E32" s="24"/>
      <c r="F32" s="25"/>
      <c r="G32" s="8" t="s">
        <v>48</v>
      </c>
      <c r="H32" s="13">
        <v>113.60000000000001</v>
      </c>
      <c r="I32" s="10"/>
      <c r="J32" s="11">
        <f t="shared" ref="J32:J38" si="4">I32*H32</f>
        <v>0</v>
      </c>
    </row>
    <row r="33" spans="1:11" s="12" customFormat="1" ht="35" customHeight="1" x14ac:dyDescent="0.35">
      <c r="A33" s="23" t="s">
        <v>94</v>
      </c>
      <c r="B33" s="24"/>
      <c r="C33" s="24"/>
      <c r="D33" s="24"/>
      <c r="E33" s="24"/>
      <c r="F33" s="25"/>
      <c r="G33" s="8" t="s">
        <v>49</v>
      </c>
      <c r="H33" s="13">
        <v>113.60000000000001</v>
      </c>
      <c r="I33" s="10"/>
      <c r="J33" s="11">
        <f t="shared" si="4"/>
        <v>0</v>
      </c>
    </row>
    <row r="34" spans="1:11" s="12" customFormat="1" ht="35" customHeight="1" x14ac:dyDescent="0.35">
      <c r="A34" s="23" t="s">
        <v>95</v>
      </c>
      <c r="B34" s="24"/>
      <c r="C34" s="24"/>
      <c r="D34" s="24"/>
      <c r="E34" s="24"/>
      <c r="F34" s="25"/>
      <c r="G34" s="8" t="s">
        <v>50</v>
      </c>
      <c r="H34" s="13">
        <v>113.60000000000001</v>
      </c>
      <c r="I34" s="10"/>
      <c r="J34" s="11">
        <f t="shared" si="4"/>
        <v>0</v>
      </c>
    </row>
    <row r="35" spans="1:11" s="12" customFormat="1" ht="35" customHeight="1" x14ac:dyDescent="0.35">
      <c r="A35" s="23" t="s">
        <v>96</v>
      </c>
      <c r="B35" s="24"/>
      <c r="C35" s="24"/>
      <c r="D35" s="24"/>
      <c r="E35" s="24"/>
      <c r="F35" s="25"/>
      <c r="G35" s="8" t="s">
        <v>51</v>
      </c>
      <c r="H35" s="13">
        <v>113.60000000000001</v>
      </c>
      <c r="I35" s="10"/>
      <c r="J35" s="11">
        <f t="shared" si="4"/>
        <v>0</v>
      </c>
    </row>
    <row r="36" spans="1:11" s="12" customFormat="1" ht="35" customHeight="1" x14ac:dyDescent="0.35">
      <c r="A36" s="23" t="s">
        <v>97</v>
      </c>
      <c r="B36" s="24"/>
      <c r="C36" s="24"/>
      <c r="D36" s="24"/>
      <c r="E36" s="24"/>
      <c r="F36" s="25"/>
      <c r="G36" s="8" t="s">
        <v>52</v>
      </c>
      <c r="H36" s="13">
        <v>113.60000000000001</v>
      </c>
      <c r="I36" s="10"/>
      <c r="J36" s="11">
        <f t="shared" si="4"/>
        <v>0</v>
      </c>
    </row>
    <row r="37" spans="1:11" s="12" customFormat="1" ht="35" customHeight="1" x14ac:dyDescent="0.35">
      <c r="A37" s="23" t="s">
        <v>98</v>
      </c>
      <c r="B37" s="24"/>
      <c r="C37" s="24"/>
      <c r="D37" s="24"/>
      <c r="E37" s="24"/>
      <c r="F37" s="25"/>
      <c r="G37" s="8" t="s">
        <v>53</v>
      </c>
      <c r="H37" s="13">
        <v>113.60000000000001</v>
      </c>
      <c r="I37" s="10"/>
      <c r="J37" s="11">
        <f t="shared" si="4"/>
        <v>0</v>
      </c>
    </row>
    <row r="38" spans="1:11" s="12" customFormat="1" ht="35" customHeight="1" x14ac:dyDescent="0.35">
      <c r="A38" s="23" t="s">
        <v>99</v>
      </c>
      <c r="B38" s="24"/>
      <c r="C38" s="24"/>
      <c r="D38" s="24"/>
      <c r="E38" s="24"/>
      <c r="F38" s="25"/>
      <c r="G38" s="8" t="s">
        <v>54</v>
      </c>
      <c r="H38" s="13">
        <v>113.60000000000001</v>
      </c>
      <c r="I38" s="10"/>
      <c r="J38" s="11">
        <f t="shared" si="4"/>
        <v>0</v>
      </c>
    </row>
    <row r="39" spans="1:11" ht="19" customHeight="1" x14ac:dyDescent="0.35">
      <c r="A39" s="29" t="s">
        <v>19</v>
      </c>
      <c r="B39" s="30"/>
      <c r="C39" s="30"/>
      <c r="D39" s="30"/>
      <c r="E39" s="30"/>
      <c r="F39" s="30"/>
      <c r="G39" s="30"/>
      <c r="H39" s="30"/>
      <c r="I39" s="30"/>
      <c r="J39" s="31"/>
    </row>
    <row r="40" spans="1:11" s="12" customFormat="1" ht="19" customHeight="1" x14ac:dyDescent="0.35">
      <c r="A40" s="23" t="s">
        <v>101</v>
      </c>
      <c r="B40" s="24"/>
      <c r="C40" s="24"/>
      <c r="D40" s="24"/>
      <c r="E40" s="24"/>
      <c r="F40" s="25"/>
      <c r="G40" s="8" t="s">
        <v>31</v>
      </c>
      <c r="H40" s="14">
        <v>45.9</v>
      </c>
      <c r="I40" s="10"/>
      <c r="J40" s="11">
        <f t="shared" ref="J40" si="5">I40*H40</f>
        <v>0</v>
      </c>
      <c r="K40" s="3"/>
    </row>
    <row r="41" spans="1:11" s="12" customFormat="1" ht="19" customHeight="1" x14ac:dyDescent="0.35">
      <c r="A41" s="23" t="s">
        <v>102</v>
      </c>
      <c r="B41" s="24"/>
      <c r="C41" s="24"/>
      <c r="D41" s="24"/>
      <c r="E41" s="24"/>
      <c r="F41" s="25"/>
      <c r="G41" s="8" t="s">
        <v>24</v>
      </c>
      <c r="H41" s="14">
        <v>45.9</v>
      </c>
      <c r="I41" s="10"/>
      <c r="J41" s="11">
        <f t="shared" ref="J41:J63" si="6">I41*H41</f>
        <v>0</v>
      </c>
      <c r="K41" s="3"/>
    </row>
    <row r="42" spans="1:11" s="12" customFormat="1" ht="35" customHeight="1" x14ac:dyDescent="0.35">
      <c r="A42" s="23" t="s">
        <v>100</v>
      </c>
      <c r="B42" s="24"/>
      <c r="C42" s="24"/>
      <c r="D42" s="24"/>
      <c r="E42" s="24"/>
      <c r="F42" s="25"/>
      <c r="G42" s="8" t="s">
        <v>25</v>
      </c>
      <c r="H42" s="14">
        <v>45.9</v>
      </c>
      <c r="I42" s="10"/>
      <c r="J42" s="11">
        <f t="shared" si="6"/>
        <v>0</v>
      </c>
      <c r="K42" s="3"/>
    </row>
    <row r="43" spans="1:11" s="12" customFormat="1" ht="19" customHeight="1" x14ac:dyDescent="0.35">
      <c r="A43" s="23" t="s">
        <v>103</v>
      </c>
      <c r="B43" s="24"/>
      <c r="C43" s="24"/>
      <c r="D43" s="24"/>
      <c r="E43" s="24"/>
      <c r="F43" s="25"/>
      <c r="G43" s="8" t="s">
        <v>26</v>
      </c>
      <c r="H43" s="14">
        <v>45.9</v>
      </c>
      <c r="I43" s="10"/>
      <c r="J43" s="11">
        <f t="shared" si="6"/>
        <v>0</v>
      </c>
      <c r="K43" s="3"/>
    </row>
    <row r="44" spans="1:11" s="12" customFormat="1" ht="19" customHeight="1" x14ac:dyDescent="0.35">
      <c r="A44" s="23" t="s">
        <v>104</v>
      </c>
      <c r="B44" s="24"/>
      <c r="C44" s="24"/>
      <c r="D44" s="24"/>
      <c r="E44" s="24"/>
      <c r="F44" s="25"/>
      <c r="G44" s="8" t="s">
        <v>27</v>
      </c>
      <c r="H44" s="14">
        <v>45.9</v>
      </c>
      <c r="I44" s="10"/>
      <c r="J44" s="11">
        <f t="shared" si="6"/>
        <v>0</v>
      </c>
      <c r="K44" s="3"/>
    </row>
    <row r="45" spans="1:11" s="12" customFormat="1" ht="19" customHeight="1" x14ac:dyDescent="0.35">
      <c r="A45" s="23" t="s">
        <v>106</v>
      </c>
      <c r="B45" s="24"/>
      <c r="C45" s="24"/>
      <c r="D45" s="24"/>
      <c r="E45" s="24"/>
      <c r="F45" s="25"/>
      <c r="G45" s="8" t="s">
        <v>28</v>
      </c>
      <c r="H45" s="14">
        <v>45.9</v>
      </c>
      <c r="I45" s="10"/>
      <c r="J45" s="11">
        <f t="shared" si="6"/>
        <v>0</v>
      </c>
      <c r="K45" s="3"/>
    </row>
    <row r="46" spans="1:11" s="12" customFormat="1" ht="19" customHeight="1" x14ac:dyDescent="0.35">
      <c r="A46" s="23" t="s">
        <v>105</v>
      </c>
      <c r="B46" s="24"/>
      <c r="C46" s="24"/>
      <c r="D46" s="24"/>
      <c r="E46" s="24"/>
      <c r="F46" s="25"/>
      <c r="G46" s="8" t="s">
        <v>29</v>
      </c>
      <c r="H46" s="14">
        <v>45.9</v>
      </c>
      <c r="I46" s="10"/>
      <c r="J46" s="11">
        <f t="shared" si="6"/>
        <v>0</v>
      </c>
      <c r="K46" s="3"/>
    </row>
    <row r="47" spans="1:11" s="12" customFormat="1" ht="19" customHeight="1" x14ac:dyDescent="0.35">
      <c r="A47" s="23" t="s">
        <v>107</v>
      </c>
      <c r="B47" s="24"/>
      <c r="C47" s="24"/>
      <c r="D47" s="24"/>
      <c r="E47" s="24"/>
      <c r="F47" s="25"/>
      <c r="G47" s="8" t="s">
        <v>30</v>
      </c>
      <c r="H47" s="14">
        <v>45.9</v>
      </c>
      <c r="I47" s="10"/>
      <c r="J47" s="11">
        <f t="shared" si="6"/>
        <v>0</v>
      </c>
      <c r="K47" s="3"/>
    </row>
    <row r="48" spans="1:11" s="12" customFormat="1" ht="36.5" customHeight="1" x14ac:dyDescent="0.35">
      <c r="A48" s="23" t="s">
        <v>108</v>
      </c>
      <c r="B48" s="24"/>
      <c r="C48" s="24"/>
      <c r="D48" s="24"/>
      <c r="E48" s="24"/>
      <c r="F48" s="25"/>
      <c r="G48" s="8" t="s">
        <v>39</v>
      </c>
      <c r="H48" s="14">
        <v>100.3</v>
      </c>
      <c r="I48" s="10"/>
      <c r="J48" s="11">
        <f t="shared" ref="J48" si="7">I48*H48</f>
        <v>0</v>
      </c>
      <c r="K48" s="3"/>
    </row>
    <row r="49" spans="1:11" s="12" customFormat="1" ht="36.5" customHeight="1" x14ac:dyDescent="0.35">
      <c r="A49" s="23" t="s">
        <v>109</v>
      </c>
      <c r="B49" s="24"/>
      <c r="C49" s="24"/>
      <c r="D49" s="24"/>
      <c r="E49" s="24"/>
      <c r="F49" s="25"/>
      <c r="G49" s="8" t="s">
        <v>32</v>
      </c>
      <c r="H49" s="14">
        <v>100.3</v>
      </c>
      <c r="I49" s="10"/>
      <c r="J49" s="11">
        <f t="shared" si="6"/>
        <v>0</v>
      </c>
      <c r="K49" s="3"/>
    </row>
    <row r="50" spans="1:11" s="12" customFormat="1" ht="36.5" customHeight="1" x14ac:dyDescent="0.35">
      <c r="A50" s="23" t="s">
        <v>110</v>
      </c>
      <c r="B50" s="24"/>
      <c r="C50" s="24"/>
      <c r="D50" s="24"/>
      <c r="E50" s="24"/>
      <c r="F50" s="25"/>
      <c r="G50" s="8" t="s">
        <v>33</v>
      </c>
      <c r="H50" s="14">
        <v>100.3</v>
      </c>
      <c r="I50" s="10"/>
      <c r="J50" s="11">
        <f t="shared" si="6"/>
        <v>0</v>
      </c>
      <c r="K50" s="3"/>
    </row>
    <row r="51" spans="1:11" s="12" customFormat="1" ht="36.5" customHeight="1" x14ac:dyDescent="0.35">
      <c r="A51" s="23" t="s">
        <v>111</v>
      </c>
      <c r="B51" s="24"/>
      <c r="C51" s="24"/>
      <c r="D51" s="24"/>
      <c r="E51" s="24"/>
      <c r="F51" s="25"/>
      <c r="G51" s="8" t="s">
        <v>34</v>
      </c>
      <c r="H51" s="14">
        <v>100.3</v>
      </c>
      <c r="I51" s="10"/>
      <c r="J51" s="11">
        <f t="shared" si="6"/>
        <v>0</v>
      </c>
      <c r="K51" s="3"/>
    </row>
    <row r="52" spans="1:11" s="12" customFormat="1" ht="36.5" customHeight="1" x14ac:dyDescent="0.35">
      <c r="A52" s="23" t="s">
        <v>112</v>
      </c>
      <c r="B52" s="24"/>
      <c r="C52" s="24"/>
      <c r="D52" s="24"/>
      <c r="E52" s="24"/>
      <c r="F52" s="25"/>
      <c r="G52" s="8" t="s">
        <v>35</v>
      </c>
      <c r="H52" s="14">
        <v>100.3</v>
      </c>
      <c r="I52" s="10"/>
      <c r="J52" s="11">
        <f t="shared" si="6"/>
        <v>0</v>
      </c>
      <c r="K52" s="3"/>
    </row>
    <row r="53" spans="1:11" s="12" customFormat="1" ht="36.5" customHeight="1" x14ac:dyDescent="0.35">
      <c r="A53" s="23" t="s">
        <v>113</v>
      </c>
      <c r="B53" s="24"/>
      <c r="C53" s="24"/>
      <c r="D53" s="24"/>
      <c r="E53" s="24"/>
      <c r="F53" s="25"/>
      <c r="G53" s="8" t="s">
        <v>36</v>
      </c>
      <c r="H53" s="14">
        <v>100.3</v>
      </c>
      <c r="I53" s="10"/>
      <c r="J53" s="11">
        <f t="shared" si="6"/>
        <v>0</v>
      </c>
      <c r="K53" s="3"/>
    </row>
    <row r="54" spans="1:11" s="12" customFormat="1" ht="36.5" customHeight="1" x14ac:dyDescent="0.35">
      <c r="A54" s="23" t="s">
        <v>114</v>
      </c>
      <c r="B54" s="24"/>
      <c r="C54" s="24"/>
      <c r="D54" s="24"/>
      <c r="E54" s="24"/>
      <c r="F54" s="25"/>
      <c r="G54" s="8" t="s">
        <v>37</v>
      </c>
      <c r="H54" s="14">
        <v>100.3</v>
      </c>
      <c r="I54" s="10"/>
      <c r="J54" s="11">
        <f t="shared" si="6"/>
        <v>0</v>
      </c>
      <c r="K54" s="3"/>
    </row>
    <row r="55" spans="1:11" s="12" customFormat="1" ht="37" customHeight="1" x14ac:dyDescent="0.35">
      <c r="A55" s="23" t="s">
        <v>115</v>
      </c>
      <c r="B55" s="24"/>
      <c r="C55" s="24"/>
      <c r="D55" s="24"/>
      <c r="E55" s="24"/>
      <c r="F55" s="25"/>
      <c r="G55" s="8" t="s">
        <v>38</v>
      </c>
      <c r="H55" s="14">
        <v>100.3</v>
      </c>
      <c r="I55" s="10"/>
      <c r="J55" s="11">
        <f t="shared" si="6"/>
        <v>0</v>
      </c>
      <c r="K55" s="3"/>
    </row>
    <row r="56" spans="1:11" s="12" customFormat="1" ht="19" customHeight="1" x14ac:dyDescent="0.35">
      <c r="A56" s="23" t="s">
        <v>116</v>
      </c>
      <c r="B56" s="24"/>
      <c r="C56" s="24"/>
      <c r="D56" s="24"/>
      <c r="E56" s="24"/>
      <c r="F56" s="25"/>
      <c r="G56" s="8" t="s">
        <v>47</v>
      </c>
      <c r="H56" s="14">
        <v>29.75</v>
      </c>
      <c r="I56" s="10"/>
      <c r="J56" s="11">
        <f t="shared" ref="J56" si="8">I56*H56</f>
        <v>0</v>
      </c>
      <c r="K56" s="3"/>
    </row>
    <row r="57" spans="1:11" s="12" customFormat="1" ht="19" customHeight="1" x14ac:dyDescent="0.35">
      <c r="A57" s="23" t="s">
        <v>117</v>
      </c>
      <c r="B57" s="24"/>
      <c r="C57" s="24"/>
      <c r="D57" s="24"/>
      <c r="E57" s="24"/>
      <c r="F57" s="25"/>
      <c r="G57" s="8" t="s">
        <v>40</v>
      </c>
      <c r="H57" s="14">
        <v>29.75</v>
      </c>
      <c r="I57" s="10"/>
      <c r="J57" s="11">
        <f t="shared" si="6"/>
        <v>0</v>
      </c>
      <c r="K57" s="3"/>
    </row>
    <row r="58" spans="1:11" s="12" customFormat="1" ht="19.5" customHeight="1" x14ac:dyDescent="0.35">
      <c r="A58" s="23" t="s">
        <v>118</v>
      </c>
      <c r="B58" s="24"/>
      <c r="C58" s="24"/>
      <c r="D58" s="24"/>
      <c r="E58" s="24"/>
      <c r="F58" s="25"/>
      <c r="G58" s="8" t="s">
        <v>41</v>
      </c>
      <c r="H58" s="14">
        <v>29.75</v>
      </c>
      <c r="I58" s="10"/>
      <c r="J58" s="11">
        <f t="shared" si="6"/>
        <v>0</v>
      </c>
      <c r="K58" s="3"/>
    </row>
    <row r="59" spans="1:11" s="12" customFormat="1" ht="19" customHeight="1" x14ac:dyDescent="0.35">
      <c r="A59" s="23" t="s">
        <v>119</v>
      </c>
      <c r="B59" s="24"/>
      <c r="C59" s="24"/>
      <c r="D59" s="24"/>
      <c r="E59" s="24"/>
      <c r="F59" s="25"/>
      <c r="G59" s="8" t="s">
        <v>42</v>
      </c>
      <c r="H59" s="14">
        <v>29.75</v>
      </c>
      <c r="I59" s="10"/>
      <c r="J59" s="11">
        <f t="shared" si="6"/>
        <v>0</v>
      </c>
      <c r="K59" s="3"/>
    </row>
    <row r="60" spans="1:11" s="12" customFormat="1" ht="19" customHeight="1" x14ac:dyDescent="0.35">
      <c r="A60" s="23" t="s">
        <v>120</v>
      </c>
      <c r="B60" s="24"/>
      <c r="C60" s="24"/>
      <c r="D60" s="24"/>
      <c r="E60" s="24"/>
      <c r="F60" s="25"/>
      <c r="G60" s="8" t="s">
        <v>43</v>
      </c>
      <c r="H60" s="14">
        <v>29.75</v>
      </c>
      <c r="I60" s="10"/>
      <c r="J60" s="11">
        <f t="shared" si="6"/>
        <v>0</v>
      </c>
      <c r="K60" s="3"/>
    </row>
    <row r="61" spans="1:11" s="12" customFormat="1" ht="19" customHeight="1" x14ac:dyDescent="0.35">
      <c r="A61" s="23" t="s">
        <v>121</v>
      </c>
      <c r="B61" s="24"/>
      <c r="C61" s="24"/>
      <c r="D61" s="24"/>
      <c r="E61" s="24"/>
      <c r="F61" s="25"/>
      <c r="G61" s="8" t="s">
        <v>44</v>
      </c>
      <c r="H61" s="14">
        <v>29.75</v>
      </c>
      <c r="I61" s="10"/>
      <c r="J61" s="11">
        <f t="shared" si="6"/>
        <v>0</v>
      </c>
      <c r="K61" s="3"/>
    </row>
    <row r="62" spans="1:11" s="12" customFormat="1" ht="19" customHeight="1" x14ac:dyDescent="0.35">
      <c r="A62" s="23" t="s">
        <v>122</v>
      </c>
      <c r="B62" s="24"/>
      <c r="C62" s="24"/>
      <c r="D62" s="24"/>
      <c r="E62" s="24"/>
      <c r="F62" s="25"/>
      <c r="G62" s="8" t="s">
        <v>45</v>
      </c>
      <c r="H62" s="14">
        <v>29.75</v>
      </c>
      <c r="I62" s="10"/>
      <c r="J62" s="11">
        <f t="shared" si="6"/>
        <v>0</v>
      </c>
      <c r="K62" s="3"/>
    </row>
    <row r="63" spans="1:11" s="12" customFormat="1" ht="19" customHeight="1" x14ac:dyDescent="0.35">
      <c r="A63" s="23" t="s">
        <v>123</v>
      </c>
      <c r="B63" s="24"/>
      <c r="C63" s="24"/>
      <c r="D63" s="24"/>
      <c r="E63" s="24"/>
      <c r="F63" s="25"/>
      <c r="G63" s="8" t="s">
        <v>46</v>
      </c>
      <c r="H63" s="14">
        <v>29.75</v>
      </c>
      <c r="I63" s="10"/>
      <c r="J63" s="11">
        <f t="shared" si="6"/>
        <v>0</v>
      </c>
      <c r="K63" s="3"/>
    </row>
    <row r="64" spans="1:11" s="15" customFormat="1" ht="22" customHeight="1" x14ac:dyDescent="0.35">
      <c r="A64" s="1"/>
      <c r="B64" s="1"/>
      <c r="C64" s="2"/>
      <c r="D64" s="2"/>
      <c r="G64" s="1"/>
      <c r="H64" s="1"/>
      <c r="I64" s="16" t="s">
        <v>12</v>
      </c>
      <c r="J64" s="17">
        <f>SUM(J15:J63)</f>
        <v>0</v>
      </c>
      <c r="K64" s="3"/>
    </row>
    <row r="65" spans="1:10" s="15" customFormat="1" ht="22" customHeight="1" x14ac:dyDescent="0.35">
      <c r="A65" s="27" t="s">
        <v>73</v>
      </c>
      <c r="B65" s="27"/>
      <c r="C65" s="27"/>
      <c r="D65" s="27"/>
      <c r="E65" s="27"/>
      <c r="F65" s="20"/>
      <c r="G65" s="1"/>
      <c r="H65" s="1"/>
      <c r="I65" s="18" t="s">
        <v>13</v>
      </c>
      <c r="J65" s="17">
        <f>J64*0.05</f>
        <v>0</v>
      </c>
    </row>
    <row r="66" spans="1:10" s="15" customFormat="1" ht="22" customHeight="1" x14ac:dyDescent="0.35">
      <c r="A66" s="27"/>
      <c r="B66" s="27"/>
      <c r="C66" s="27"/>
      <c r="D66" s="27"/>
      <c r="E66" s="27"/>
      <c r="F66" s="20"/>
      <c r="G66" s="1"/>
      <c r="H66" s="1"/>
      <c r="I66" s="18" t="s">
        <v>14</v>
      </c>
      <c r="J66" s="17">
        <f>J64*0.07</f>
        <v>0</v>
      </c>
    </row>
    <row r="67" spans="1:10" s="15" customFormat="1" ht="22" customHeight="1" x14ac:dyDescent="0.35">
      <c r="A67" s="27"/>
      <c r="B67" s="27"/>
      <c r="C67" s="27"/>
      <c r="D67" s="27"/>
      <c r="E67" s="27"/>
      <c r="F67" s="20"/>
      <c r="G67" s="1"/>
      <c r="H67" s="1"/>
      <c r="I67" s="16" t="s">
        <v>11</v>
      </c>
      <c r="J67" s="19">
        <f>J64+J65+J66</f>
        <v>0</v>
      </c>
    </row>
    <row r="68" spans="1:10" ht="12" customHeight="1" x14ac:dyDescent="0.35">
      <c r="A68" s="26" t="s">
        <v>15</v>
      </c>
      <c r="B68" s="26"/>
      <c r="C68" s="26"/>
      <c r="D68" s="26"/>
      <c r="E68" s="26"/>
      <c r="F68" s="26"/>
      <c r="G68" s="26"/>
      <c r="H68" s="26"/>
      <c r="I68" s="26"/>
      <c r="J68" s="26"/>
    </row>
    <row r="69" spans="1:10" ht="12" customHeight="1" x14ac:dyDescent="0.35">
      <c r="A69" s="26" t="s">
        <v>16</v>
      </c>
      <c r="B69" s="26"/>
      <c r="C69" s="26"/>
      <c r="D69" s="26"/>
      <c r="E69" s="26"/>
      <c r="F69" s="26"/>
      <c r="G69" s="26"/>
      <c r="H69" s="26"/>
      <c r="I69" s="26"/>
      <c r="J69" s="26"/>
    </row>
    <row r="70" spans="1:10" ht="12" customHeight="1" x14ac:dyDescent="0.35">
      <c r="A70" s="26" t="s">
        <v>74</v>
      </c>
      <c r="B70" s="26"/>
      <c r="C70" s="26"/>
      <c r="D70" s="26"/>
      <c r="E70" s="26"/>
      <c r="F70" s="26"/>
      <c r="G70" s="26"/>
      <c r="H70" s="26"/>
      <c r="I70" s="26"/>
      <c r="J70" s="26"/>
    </row>
  </sheetData>
  <mergeCells count="72">
    <mergeCell ref="A2:J2"/>
    <mergeCell ref="A3:J3"/>
    <mergeCell ref="A4:J4"/>
    <mergeCell ref="A5:J5"/>
    <mergeCell ref="A7:E7"/>
    <mergeCell ref="A6:E6"/>
    <mergeCell ref="F6:J6"/>
    <mergeCell ref="F7:J7"/>
    <mergeCell ref="A8:E8"/>
    <mergeCell ref="A9:E9"/>
    <mergeCell ref="A10:E10"/>
    <mergeCell ref="F8:J8"/>
    <mergeCell ref="F9:J9"/>
    <mergeCell ref="F10:J10"/>
    <mergeCell ref="A11:E11"/>
    <mergeCell ref="F11:J11"/>
    <mergeCell ref="A30:J30"/>
    <mergeCell ref="A41:F41"/>
    <mergeCell ref="A42:F42"/>
    <mergeCell ref="A34:F34"/>
    <mergeCell ref="A36:F36"/>
    <mergeCell ref="A37:F37"/>
    <mergeCell ref="A38:F38"/>
    <mergeCell ref="A39:J39"/>
    <mergeCell ref="A12:F12"/>
    <mergeCell ref="A26:F26"/>
    <mergeCell ref="A27:F27"/>
    <mergeCell ref="A28:F28"/>
    <mergeCell ref="A13:J13"/>
    <mergeCell ref="A24:F24"/>
    <mergeCell ref="A65:E67"/>
    <mergeCell ref="A59:F59"/>
    <mergeCell ref="A68:J68"/>
    <mergeCell ref="A69:J69"/>
    <mergeCell ref="A60:F60"/>
    <mergeCell ref="A61:F61"/>
    <mergeCell ref="A62:F62"/>
    <mergeCell ref="A63:F63"/>
    <mergeCell ref="A40:F40"/>
    <mergeCell ref="A35:F35"/>
    <mergeCell ref="A31:F31"/>
    <mergeCell ref="A33:F33"/>
    <mergeCell ref="A70:J70"/>
    <mergeCell ref="A43:F43"/>
    <mergeCell ref="A44:F44"/>
    <mergeCell ref="A45:F45"/>
    <mergeCell ref="A57:F57"/>
    <mergeCell ref="A58:F58"/>
    <mergeCell ref="A46:F46"/>
    <mergeCell ref="A52:F52"/>
    <mergeCell ref="A53:F53"/>
    <mergeCell ref="A54:F54"/>
    <mergeCell ref="A55:F55"/>
    <mergeCell ref="A56:F56"/>
    <mergeCell ref="A47:F47"/>
    <mergeCell ref="A49:F49"/>
    <mergeCell ref="A50:F50"/>
    <mergeCell ref="A51:F51"/>
    <mergeCell ref="A48:F48"/>
    <mergeCell ref="A22:F22"/>
    <mergeCell ref="A14:F14"/>
    <mergeCell ref="A32:F32"/>
    <mergeCell ref="A16:F16"/>
    <mergeCell ref="A17:F17"/>
    <mergeCell ref="A21:F21"/>
    <mergeCell ref="A23:F23"/>
    <mergeCell ref="A18:F18"/>
    <mergeCell ref="A29:F29"/>
    <mergeCell ref="A15:F15"/>
    <mergeCell ref="A19:F19"/>
    <mergeCell ref="A20:F20"/>
    <mergeCell ref="A25:F25"/>
  </mergeCells>
  <phoneticPr fontId="2" type="noConversion"/>
  <printOptions horizontalCentered="1"/>
  <pageMargins left="0.51181102362204722" right="0.51181102362204722" top="0.51181102362204722" bottom="0.51181102362204722" header="0.31496062992125984" footer="0.31496062992125984"/>
  <pageSetup scale="84" fitToHeight="0" orientation="portrait" horizontalDpi="1200" verticalDpi="1200" r:id="rId1"/>
  <rowBreaks count="1" manualBreakCount="1">
    <brk id="36" max="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13" ma:contentTypeDescription="Create a new document." ma:contentTypeScope="" ma:versionID="3cb455eb9dbd9306981f3e229df0448d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d5480d27d3acc1f9b2b606a71440fb06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43b6cb3-de32-4387-b035-61287cdf3c4c">
      <UserInfo>
        <DisplayName>Cressman, Mark</DisplayName>
        <AccountId>60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646F0B99-926D-4970-870B-E2DEFDC638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149F17-C091-4148-AB42-B115F4AB14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B966D4-37E3-4C93-AAE3-A45E5DC6614E}">
  <ds:schemaRefs>
    <ds:schemaRef ds:uri="543b6cb3-de32-4387-b035-61287cdf3c4c"/>
    <ds:schemaRef ds:uri="53efa203-44f2-4eb0-a62a-b6bc36598676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R&amp;S</vt:lpstr>
      <vt:lpstr>'R&amp;S'!Print_Area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Kim, Soyeon</dc:creator>
  <cp:keywords/>
  <dc:description/>
  <cp:lastModifiedBy>Melina Sanchez-Caba</cp:lastModifiedBy>
  <cp:revision/>
  <cp:lastPrinted>2025-11-25T18:49:43Z</cp:lastPrinted>
  <dcterms:created xsi:type="dcterms:W3CDTF">2021-05-05T13:59:48Z</dcterms:created>
  <dcterms:modified xsi:type="dcterms:W3CDTF">2026-04-22T19:57:49Z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