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21A3B968-00DF-401A-823D-6464A8D19F7A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Azar" sheetId="2" r:id="rId1"/>
  </sheets>
  <definedNames>
    <definedName name="_xlnm.Print_Area" localSheetId="0">Azar!$A$1:$J$67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38" i="2"/>
  <c r="J37" i="2"/>
  <c r="J36" i="2"/>
  <c r="J35" i="2"/>
  <c r="J34" i="2"/>
  <c r="J33" i="2"/>
  <c r="J32" i="2"/>
  <c r="J31" i="2"/>
  <c r="J30" i="2"/>
  <c r="J29" i="2"/>
  <c r="J41" i="2"/>
  <c r="J42" i="2"/>
  <c r="J43" i="2"/>
  <c r="J46" i="2"/>
  <c r="J47" i="2"/>
  <c r="J48" i="2"/>
  <c r="J57" i="2"/>
  <c r="J58" i="2"/>
  <c r="J53" i="2"/>
  <c r="J54" i="2"/>
  <c r="J55" i="2"/>
  <c r="J56" i="2"/>
  <c r="J59" i="2"/>
  <c r="J28" i="2"/>
  <c r="J40" i="2"/>
  <c r="J44" i="2"/>
  <c r="J52" i="2" l="1"/>
  <c r="J49" i="2"/>
  <c r="J50" i="2"/>
  <c r="J45" i="2"/>
  <c r="J60" i="2" l="1"/>
  <c r="J61" i="2" s="1"/>
  <c r="J63" i="2" l="1"/>
  <c r="J62" i="2" l="1"/>
  <c r="J64" i="2" s="1"/>
</calcChain>
</file>

<file path=xl/sharedStrings.xml><?xml version="1.0" encoding="utf-8"?>
<sst xmlns="http://schemas.openxmlformats.org/spreadsheetml/2006/main" count="114" uniqueCount="110">
  <si>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</si>
  <si>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</si>
  <si>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</si>
  <si>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</si>
  <si>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</si>
  <si>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</si>
  <si>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</si>
  <si>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</si>
  <si>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</si>
  <si>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</si>
  <si>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</si>
  <si>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</si>
  <si>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</si>
  <si>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</si>
  <si>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</si>
  <si>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</si>
  <si>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</si>
  <si>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</si>
  <si>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</si>
  <si>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Digital only products</t>
  </si>
  <si>
    <t xml:space="preserve">Azar-Hagen Grammar Series </t>
  </si>
  <si>
    <t>Azar-Hagen Grammar Series (Grades 10+)</t>
  </si>
  <si>
    <t>9780137939817</t>
  </si>
  <si>
    <t>9780137565375</t>
  </si>
  <si>
    <t>9780136726135</t>
  </si>
  <si>
    <t>9780135635704</t>
  </si>
  <si>
    <t>9780134276281</t>
  </si>
  <si>
    <t>9780136534549</t>
  </si>
  <si>
    <t>9780134275420</t>
  </si>
  <si>
    <t>9780136726098</t>
  </si>
  <si>
    <t>9780135116586</t>
  </si>
  <si>
    <t>9780134268873</t>
  </si>
  <si>
    <t>9780136726197</t>
  </si>
  <si>
    <t>9780135116579</t>
  </si>
  <si>
    <t>9780134275239</t>
  </si>
  <si>
    <t>9780136726036</t>
  </si>
  <si>
    <t>9780134998817</t>
  </si>
  <si>
    <t>9780137565412</t>
  </si>
  <si>
    <t>9780136534495</t>
  </si>
  <si>
    <t>9780134275253</t>
  </si>
  <si>
    <t>9780136726074</t>
  </si>
  <si>
    <t>9780134998824</t>
  </si>
  <si>
    <t>9780137565467</t>
  </si>
  <si>
    <t>9780136534457</t>
  </si>
  <si>
    <t>9780136726050</t>
  </si>
  <si>
    <t>9780135635742</t>
  </si>
  <si>
    <t>9780134275451</t>
  </si>
  <si>
    <t>9780136778776</t>
  </si>
  <si>
    <t>9780135635803</t>
  </si>
  <si>
    <t>9780134275468</t>
  </si>
  <si>
    <t>9780136726173</t>
  </si>
  <si>
    <t>9780135159460</t>
  </si>
  <si>
    <t>9780134275444</t>
  </si>
  <si>
    <t>9780136726159</t>
  </si>
  <si>
    <t>9780135159477</t>
  </si>
  <si>
    <t>9780134276250</t>
  </si>
  <si>
    <t>9780136726111</t>
  </si>
  <si>
    <t>9780135159484</t>
  </si>
  <si>
    <t>9780134276274</t>
  </si>
  <si>
    <t>Physical products - Fundamentals of English Grammar</t>
  </si>
  <si>
    <t>Physical products - Understanding and Using English Grammar</t>
  </si>
  <si>
    <t>Physical products - Basic English Grammar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</si>
  <si>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</si>
  <si>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</si>
  <si>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</si>
  <si>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</si>
  <si>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Chartbook - Fundamentals of English Grammar</t>
  </si>
  <si>
    <t>MyEnglishLab Access Card - Fundamentals of English Grammar</t>
  </si>
  <si>
    <t>Student Book A with App - Fundamentals of English Grammar</t>
  </si>
  <si>
    <t>Student Book B with App - Fundamentals of English Grammar</t>
  </si>
  <si>
    <t>Student Book with App - Fundamentals of English Grammar</t>
  </si>
  <si>
    <t>Student Book with App (International Edition) - Fundamentals of English Grammar</t>
  </si>
  <si>
    <t>Student Book with MyEnglishLab - Fundamentals of English Grammar</t>
  </si>
  <si>
    <t>Student Book with MyEnglishLab (International Edition) - Fundamentals of English Grammar</t>
  </si>
  <si>
    <t>Teacher's Guide - Fundamentals of English Grammar</t>
  </si>
  <si>
    <t>Test Bank - Fundamentals of English Grammar</t>
  </si>
  <si>
    <t>Workbook - Fundamentals of English Grammar (w Answer Key)</t>
  </si>
  <si>
    <t>Workbook A - Fundamentals of English Grammar (w Answer Key)</t>
  </si>
  <si>
    <t>Workbook B - Fundamentals of English Grammar (w Answer Key)</t>
  </si>
  <si>
    <t>Chartbook - Understanding and Using English Grammar</t>
  </si>
  <si>
    <t>MyEnglishLab Access Card - Understanding and Using English Grammar</t>
  </si>
  <si>
    <t>Student Book A with App - Understanding and Using English Grammar</t>
  </si>
  <si>
    <t>Student Book B with App - Understanding and Using English Grammar</t>
  </si>
  <si>
    <t>Student Book with Essential Online Resources (International Edition) - Understanding and Using English Grammar</t>
  </si>
  <si>
    <t>Student Book with MyEnglishLab (International Edition) - Understanding and Using English Grammar</t>
  </si>
  <si>
    <t>Teacher's Guide - Understanding and Using English Grammar</t>
  </si>
  <si>
    <t>Test Bank - Understanding and Using English Grammar</t>
  </si>
  <si>
    <t>Workbook - Understanding and Using English Grammar</t>
  </si>
  <si>
    <t>Workbook A - Understanding and Using English Grammar</t>
  </si>
  <si>
    <t>Workbook B - Understanding and Using English Grammar</t>
  </si>
  <si>
    <t>Student Book A with App - Basic English Grammar</t>
  </si>
  <si>
    <t>Student Book B with App - Basic English Grammar</t>
  </si>
  <si>
    <t>Student Book with App - Basic English Grammar</t>
  </si>
  <si>
    <t>Student Book with App (International Edition) - Basic English Grammar</t>
  </si>
  <si>
    <t>Student Book with MyEnglishLab - Basic English Grammar</t>
  </si>
  <si>
    <t>Student Book with MyEnglishLab (International Edition) - Basic English Grammar</t>
  </si>
  <si>
    <t>Teacher's Guide - Basic English Grammar</t>
  </si>
  <si>
    <t>Test Bank - Basic English Grammar</t>
  </si>
  <si>
    <t>Workbook - Basic English Grammar</t>
  </si>
  <si>
    <t>Workbook A - Basic English Grammar</t>
  </si>
  <si>
    <t>Workbook B - Basic English Grammar</t>
  </si>
  <si>
    <t>All Levels Teacher’s Portal Access Code - All Levels (1 year access)</t>
  </si>
  <si>
    <t>MyEnglishLab Access Card - Basic English Grammar (2 year access)</t>
  </si>
  <si>
    <t>Student eBook Access Card - Basic English Grammar (2 year access)</t>
  </si>
  <si>
    <t>Student eBook Access Card - Fundamentals of English Grammar (2 year access)</t>
  </si>
  <si>
    <t>Student eBook Access Card - Understanding and Using English Grammar (2 year access)</t>
  </si>
  <si>
    <t>Student eBook with Digital Resources Access Card - Basic English Grammar (2 year access)</t>
  </si>
  <si>
    <t>Student eBook with MyEnglishLab Access Code - Basic English Grammar (1 year Educator access)</t>
  </si>
  <si>
    <t>Student eBook with MyEnglishLab Access Code - Fundamentals of English Grammar (2 year access)</t>
  </si>
  <si>
    <t>Student eBook with MyEnglishLab Access Code - Understanding and Using English Grammar (2 year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</si>
</sst>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8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0" borderId="1" xfId="0" applyFont="1" applyBorder="1" applyAlignment="1">
      <alignment horizontal="center" vertical="center"/>
    </xf>
    <xf numFmtId="44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17" fillId="3" borderId="0" xfId="0" applyNumberFormat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1" fontId="17" fillId="3" borderId="0" xfId="0" applyNumberFormat="1" applyFont="1" applyFill="1" applyAlignment="1">
      <alignment horizontal="center" vertical="center" wrapText="1"/>
    </xf>
    <xf numFmtId="0" fontId="19" fillId="0" borderId="0" xfId="2" applyFont="1" applyAlignment="1">
      <alignment horizontal="right" vertical="center" readingOrder="1"/>
    </xf>
    <xf numFmtId="44" fontId="15" fillId="0" borderId="1" xfId="0" applyNumberFormat="1" applyFont="1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0D004D"/>
      <color rgb="FF512EAB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131734</xdr:rowOff>
    </xdr:from>
    <xdr:to>
      <xdr:col>4</xdr:col>
      <xdr:colOff>279400</xdr:colOff>
      <xdr:row>0</xdr:row>
      <xdr:rowOff>354866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6676" y="131734"/>
          <a:ext cx="1101724" cy="223132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N67"/>
  <sheetViews>
    <sheetView tabSelected="1" topLeftCell="A3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7" style="3" customWidth="1"/>
    <col min="6" max="6" width="10.453125" style="3" customWidth="1"/>
    <col min="7" max="7" width="16" style="4" customWidth="1"/>
    <col min="8" max="8" width="11.36328125" style="4" customWidth="1"/>
    <col min="9" max="9" width="8" style="3" customWidth="1"/>
    <col min="10" max="10" width="12.6328125" style="3" customWidth="1"/>
    <col min="11" max="16384" width="8.6328125" style="3"/>
  </cols>
  <sheetData>
    <row r="1" spans="1:10" ht="38.5" customHeight="1" x14ac:dyDescent="0.35"/>
    <row r="2" spans="1:10" s="5" customFormat="1" ht="27" customHeight="1" x14ac:dyDescent="1.2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6" customFormat="1" ht="16" customHeight="1" x14ac:dyDescent="0.35">
      <c r="A3" s="36" t="s">
        <v>65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s="7" customFormat="1" ht="22" customHeight="1" x14ac:dyDescent="0.6">
      <c r="A4" s="37" t="s">
        <v>17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0" customHeight="1" x14ac:dyDescent="0.3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20" customHeight="1" x14ac:dyDescent="0.35">
      <c r="A6" s="39" t="s">
        <v>4</v>
      </c>
      <c r="B6" s="39"/>
      <c r="C6" s="39"/>
      <c r="D6" s="39"/>
      <c r="E6" s="39"/>
      <c r="F6" s="40" t="s">
        <v>62</v>
      </c>
      <c r="G6" s="40"/>
      <c r="H6" s="40"/>
      <c r="I6" s="40"/>
      <c r="J6" s="40"/>
    </row>
    <row r="7" spans="1:10" ht="20" customHeight="1" x14ac:dyDescent="0.35">
      <c r="A7" s="34" t="s">
        <v>5</v>
      </c>
      <c r="B7" s="34"/>
      <c r="C7" s="34"/>
      <c r="D7" s="34"/>
      <c r="E7" s="34"/>
      <c r="F7" s="41" t="s">
        <v>5</v>
      </c>
      <c r="G7" s="41"/>
      <c r="H7" s="41"/>
      <c r="I7" s="41"/>
      <c r="J7" s="41"/>
    </row>
    <row r="8" spans="1:10" ht="20" customHeight="1" x14ac:dyDescent="0.35">
      <c r="A8" s="34" t="s">
        <v>9</v>
      </c>
      <c r="B8" s="34"/>
      <c r="C8" s="34"/>
      <c r="D8" s="34"/>
      <c r="E8" s="34"/>
      <c r="F8" s="41" t="s">
        <v>6</v>
      </c>
      <c r="G8" s="41"/>
      <c r="H8" s="41"/>
      <c r="I8" s="41"/>
      <c r="J8" s="41"/>
    </row>
    <row r="9" spans="1:10" ht="20" customHeight="1" x14ac:dyDescent="0.35">
      <c r="A9" s="34" t="s">
        <v>7</v>
      </c>
      <c r="B9" s="34"/>
      <c r="C9" s="34"/>
      <c r="D9" s="34"/>
      <c r="E9" s="34"/>
      <c r="F9" s="41" t="s">
        <v>7</v>
      </c>
      <c r="G9" s="41"/>
      <c r="H9" s="41"/>
      <c r="I9" s="41"/>
      <c r="J9" s="41"/>
    </row>
    <row r="10" spans="1:10" ht="20" customHeight="1" x14ac:dyDescent="0.35">
      <c r="A10" s="27" t="s">
        <v>10</v>
      </c>
      <c r="B10" s="27"/>
      <c r="C10" s="27"/>
      <c r="D10" s="27"/>
      <c r="E10" s="27"/>
      <c r="F10" s="27" t="s">
        <v>10</v>
      </c>
      <c r="G10" s="27"/>
      <c r="H10" s="27"/>
      <c r="I10" s="27"/>
      <c r="J10" s="27"/>
    </row>
    <row r="11" spans="1:10" ht="20" customHeight="1" x14ac:dyDescent="0.35">
      <c r="A11" s="27" t="s">
        <v>8</v>
      </c>
      <c r="B11" s="27"/>
      <c r="C11" s="27"/>
      <c r="D11" s="27"/>
      <c r="E11" s="27"/>
      <c r="F11" s="27" t="s">
        <v>8</v>
      </c>
      <c r="G11" s="27"/>
      <c r="H11" s="27"/>
      <c r="I11" s="27"/>
      <c r="J11" s="27"/>
    </row>
    <row r="12" spans="1:10" ht="24" customHeight="1" x14ac:dyDescent="0.35">
      <c r="A12" s="28" t="s">
        <v>21</v>
      </c>
      <c r="B12" s="29"/>
      <c r="C12" s="29"/>
      <c r="D12" s="29"/>
      <c r="E12" s="29"/>
      <c r="F12" s="30"/>
      <c r="G12" s="21" t="s">
        <v>0</v>
      </c>
      <c r="H12" s="21" t="s">
        <v>18</v>
      </c>
      <c r="I12" s="22" t="s">
        <v>1</v>
      </c>
      <c r="J12" s="22" t="s">
        <v>2</v>
      </c>
    </row>
    <row r="13" spans="1:10" ht="19" customHeight="1" x14ac:dyDescent="0.35">
      <c r="A13" s="31" t="s">
        <v>59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0" s="11" customFormat="1" ht="21" customHeight="1" x14ac:dyDescent="0.35">
      <c r="A14" s="24" t="s">
        <v>66</v>
      </c>
      <c r="B14" s="25"/>
      <c r="C14" s="25"/>
      <c r="D14" s="25"/>
      <c r="E14" s="25"/>
      <c r="F14" s="26"/>
      <c r="G14" s="8" t="s">
        <v>25</v>
      </c>
      <c r="H14" s="9">
        <v>44.800000000000004</v>
      </c>
      <c r="I14" s="8"/>
      <c r="J14" s="10">
        <f t="shared" ref="J14:J44" si="0">I14*H14</f>
        <v>0</v>
      </c>
    </row>
    <row r="15" spans="1:10" s="11" customFormat="1" ht="21" customHeight="1" x14ac:dyDescent="0.35">
      <c r="A15" s="24" t="s">
        <v>67</v>
      </c>
      <c r="B15" s="25"/>
      <c r="C15" s="25"/>
      <c r="D15" s="25"/>
      <c r="E15" s="25"/>
      <c r="F15" s="26"/>
      <c r="G15" s="8" t="s">
        <v>27</v>
      </c>
      <c r="H15" s="9">
        <v>40</v>
      </c>
      <c r="I15" s="8"/>
      <c r="J15" s="10">
        <f t="shared" ref="J15:J26" si="1">I15*H15</f>
        <v>0</v>
      </c>
    </row>
    <row r="16" spans="1:10" s="11" customFormat="1" ht="21" customHeight="1" x14ac:dyDescent="0.35">
      <c r="A16" s="24" t="s">
        <v>68</v>
      </c>
      <c r="B16" s="25"/>
      <c r="C16" s="25"/>
      <c r="D16" s="25"/>
      <c r="E16" s="25"/>
      <c r="F16" s="26"/>
      <c r="G16" s="8" t="s">
        <v>30</v>
      </c>
      <c r="H16" s="9">
        <v>33.6</v>
      </c>
      <c r="I16" s="8"/>
      <c r="J16" s="10">
        <f t="shared" si="1"/>
        <v>0</v>
      </c>
    </row>
    <row r="17" spans="1:14" s="11" customFormat="1" ht="21" customHeight="1" x14ac:dyDescent="0.35">
      <c r="A17" s="24" t="s">
        <v>69</v>
      </c>
      <c r="B17" s="25"/>
      <c r="C17" s="25"/>
      <c r="D17" s="25"/>
      <c r="E17" s="25"/>
      <c r="F17" s="26"/>
      <c r="G17" s="8" t="s">
        <v>33</v>
      </c>
      <c r="H17" s="9">
        <v>33.6</v>
      </c>
      <c r="I17" s="8"/>
      <c r="J17" s="10">
        <f t="shared" si="1"/>
        <v>0</v>
      </c>
    </row>
    <row r="18" spans="1:14" s="11" customFormat="1" ht="21" customHeight="1" x14ac:dyDescent="0.35">
      <c r="A18" s="24" t="s">
        <v>70</v>
      </c>
      <c r="B18" s="25"/>
      <c r="C18" s="25"/>
      <c r="D18" s="25"/>
      <c r="E18" s="25"/>
      <c r="F18" s="26"/>
      <c r="G18" s="8" t="s">
        <v>36</v>
      </c>
      <c r="H18" s="9">
        <v>52</v>
      </c>
      <c r="I18" s="8"/>
      <c r="J18" s="10">
        <f t="shared" si="1"/>
        <v>0</v>
      </c>
    </row>
    <row r="19" spans="1:14" s="11" customFormat="1" ht="35" customHeight="1" x14ac:dyDescent="0.35">
      <c r="A19" s="42" t="s">
        <v>71</v>
      </c>
      <c r="B19" s="43"/>
      <c r="C19" s="43"/>
      <c r="D19" s="43"/>
      <c r="E19" s="43"/>
      <c r="F19" s="44"/>
      <c r="G19" s="8" t="s">
        <v>38</v>
      </c>
      <c r="H19" s="47">
        <v>53.6</v>
      </c>
      <c r="I19" s="8"/>
      <c r="J19" s="10">
        <f t="shared" si="1"/>
        <v>0</v>
      </c>
    </row>
    <row r="20" spans="1:14" s="11" customFormat="1" ht="21" customHeight="1" x14ac:dyDescent="0.35">
      <c r="A20" s="24" t="s">
        <v>72</v>
      </c>
      <c r="B20" s="25"/>
      <c r="C20" s="25"/>
      <c r="D20" s="25"/>
      <c r="E20" s="25"/>
      <c r="F20" s="26"/>
      <c r="G20" s="8" t="s">
        <v>41</v>
      </c>
      <c r="H20" s="9">
        <v>66.400000000000006</v>
      </c>
      <c r="I20" s="8"/>
      <c r="J20" s="10">
        <f t="shared" si="1"/>
        <v>0</v>
      </c>
    </row>
    <row r="21" spans="1:14" s="11" customFormat="1" ht="35" customHeight="1" x14ac:dyDescent="0.35">
      <c r="A21" s="42" t="s">
        <v>73</v>
      </c>
      <c r="B21" s="43"/>
      <c r="C21" s="43"/>
      <c r="D21" s="43"/>
      <c r="E21" s="43"/>
      <c r="F21" s="44"/>
      <c r="G21" s="8" t="s">
        <v>43</v>
      </c>
      <c r="H21" s="47">
        <v>53.6</v>
      </c>
      <c r="I21" s="8"/>
      <c r="J21" s="10">
        <f t="shared" si="1"/>
        <v>0</v>
      </c>
    </row>
    <row r="22" spans="1:14" s="11" customFormat="1" ht="21" customHeight="1" x14ac:dyDescent="0.35">
      <c r="A22" s="24" t="s">
        <v>74</v>
      </c>
      <c r="B22" s="25"/>
      <c r="C22" s="25"/>
      <c r="D22" s="25"/>
      <c r="E22" s="25"/>
      <c r="F22" s="26"/>
      <c r="G22" s="8" t="s">
        <v>45</v>
      </c>
      <c r="H22" s="9">
        <v>54.400000000000006</v>
      </c>
      <c r="I22" s="8"/>
      <c r="J22" s="10">
        <f t="shared" si="1"/>
        <v>0</v>
      </c>
    </row>
    <row r="23" spans="1:14" s="11" customFormat="1" ht="21" customHeight="1" x14ac:dyDescent="0.35">
      <c r="A23" s="24" t="s">
        <v>75</v>
      </c>
      <c r="B23" s="25"/>
      <c r="C23" s="25"/>
      <c r="D23" s="25"/>
      <c r="E23" s="25"/>
      <c r="F23" s="26"/>
      <c r="G23" s="8" t="s">
        <v>48</v>
      </c>
      <c r="H23" s="9">
        <v>41.6</v>
      </c>
      <c r="I23" s="8"/>
      <c r="J23" s="10">
        <f t="shared" si="1"/>
        <v>0</v>
      </c>
    </row>
    <row r="24" spans="1:14" s="11" customFormat="1" ht="21" customHeight="1" x14ac:dyDescent="0.35">
      <c r="A24" s="24" t="s">
        <v>76</v>
      </c>
      <c r="B24" s="25"/>
      <c r="C24" s="25"/>
      <c r="D24" s="25"/>
      <c r="E24" s="25"/>
      <c r="F24" s="26"/>
      <c r="G24" s="8" t="s">
        <v>51</v>
      </c>
      <c r="H24" s="9">
        <v>31.200000000000003</v>
      </c>
      <c r="I24" s="8"/>
      <c r="J24" s="10">
        <f t="shared" si="1"/>
        <v>0</v>
      </c>
    </row>
    <row r="25" spans="1:14" s="11" customFormat="1" ht="21" customHeight="1" x14ac:dyDescent="0.35">
      <c r="A25" s="24" t="s">
        <v>77</v>
      </c>
      <c r="B25" s="25"/>
      <c r="C25" s="25"/>
      <c r="D25" s="25"/>
      <c r="E25" s="25"/>
      <c r="F25" s="26"/>
      <c r="G25" s="8" t="s">
        <v>54</v>
      </c>
      <c r="H25" s="9">
        <v>24.8</v>
      </c>
      <c r="I25" s="8"/>
      <c r="J25" s="10">
        <f t="shared" si="1"/>
        <v>0</v>
      </c>
    </row>
    <row r="26" spans="1:14" s="11" customFormat="1" ht="21" customHeight="1" x14ac:dyDescent="0.35">
      <c r="A26" s="24" t="s">
        <v>78</v>
      </c>
      <c r="B26" s="25"/>
      <c r="C26" s="25"/>
      <c r="D26" s="25"/>
      <c r="E26" s="25"/>
      <c r="F26" s="26"/>
      <c r="G26" s="8" t="s">
        <v>57</v>
      </c>
      <c r="H26" s="9">
        <v>24.8</v>
      </c>
      <c r="I26" s="8"/>
      <c r="J26" s="10">
        <f t="shared" si="1"/>
        <v>0</v>
      </c>
    </row>
    <row r="27" spans="1:14" ht="19" customHeight="1" x14ac:dyDescent="0.35">
      <c r="A27" s="31" t="s">
        <v>60</v>
      </c>
      <c r="B27" s="32"/>
      <c r="C27" s="32"/>
      <c r="D27" s="32"/>
      <c r="E27" s="32"/>
      <c r="F27" s="32"/>
      <c r="G27" s="32"/>
      <c r="H27" s="32"/>
      <c r="I27" s="32"/>
      <c r="J27" s="33"/>
    </row>
    <row r="28" spans="1:14" s="11" customFormat="1" ht="21" customHeight="1" x14ac:dyDescent="0.35">
      <c r="A28" s="24" t="s">
        <v>79</v>
      </c>
      <c r="B28" s="25"/>
      <c r="C28" s="25"/>
      <c r="D28" s="25"/>
      <c r="E28" s="25"/>
      <c r="F28" s="26"/>
      <c r="G28" s="8" t="s">
        <v>26</v>
      </c>
      <c r="H28" s="9">
        <v>48.800000000000004</v>
      </c>
      <c r="I28" s="8"/>
      <c r="J28" s="10">
        <f t="shared" si="0"/>
        <v>0</v>
      </c>
      <c r="L28" s="3"/>
      <c r="M28" s="3"/>
      <c r="N28" s="3"/>
    </row>
    <row r="29" spans="1:14" s="11" customFormat="1" ht="35" customHeight="1" x14ac:dyDescent="0.35">
      <c r="A29" s="24" t="s">
        <v>80</v>
      </c>
      <c r="B29" s="25"/>
      <c r="C29" s="25"/>
      <c r="D29" s="25"/>
      <c r="E29" s="25"/>
      <c r="F29" s="26"/>
      <c r="G29" s="8" t="s">
        <v>28</v>
      </c>
      <c r="H29" s="9">
        <v>40</v>
      </c>
      <c r="I29" s="8"/>
      <c r="J29" s="10">
        <f t="shared" ref="J29:J38" si="2">I29*H29</f>
        <v>0</v>
      </c>
      <c r="L29" s="3"/>
      <c r="M29" s="3"/>
      <c r="N29" s="3"/>
    </row>
    <row r="30" spans="1:14" s="11" customFormat="1" ht="21" customHeight="1" x14ac:dyDescent="0.35">
      <c r="A30" s="24" t="s">
        <v>81</v>
      </c>
      <c r="B30" s="25"/>
      <c r="C30" s="25"/>
      <c r="D30" s="25"/>
      <c r="E30" s="25"/>
      <c r="F30" s="26"/>
      <c r="G30" s="8" t="s">
        <v>31</v>
      </c>
      <c r="H30" s="9">
        <v>35.200000000000003</v>
      </c>
      <c r="I30" s="8"/>
      <c r="J30" s="10">
        <f t="shared" si="2"/>
        <v>0</v>
      </c>
      <c r="L30" s="3"/>
      <c r="M30" s="3"/>
      <c r="N30" s="3"/>
    </row>
    <row r="31" spans="1:14" s="11" customFormat="1" ht="21" customHeight="1" x14ac:dyDescent="0.35">
      <c r="A31" s="24" t="s">
        <v>82</v>
      </c>
      <c r="B31" s="25"/>
      <c r="C31" s="25"/>
      <c r="D31" s="25"/>
      <c r="E31" s="25"/>
      <c r="F31" s="26"/>
      <c r="G31" s="8" t="s">
        <v>34</v>
      </c>
      <c r="H31" s="9">
        <v>35.200000000000003</v>
      </c>
      <c r="I31" s="8"/>
      <c r="J31" s="10">
        <f t="shared" si="2"/>
        <v>0</v>
      </c>
      <c r="L31" s="3"/>
      <c r="M31" s="3"/>
      <c r="N31" s="3"/>
    </row>
    <row r="32" spans="1:14" s="11" customFormat="1" ht="35" customHeight="1" x14ac:dyDescent="0.35">
      <c r="A32" s="24" t="s">
        <v>83</v>
      </c>
      <c r="B32" s="25"/>
      <c r="C32" s="25"/>
      <c r="D32" s="25"/>
      <c r="E32" s="25"/>
      <c r="F32" s="26"/>
      <c r="G32" s="8" t="s">
        <v>39</v>
      </c>
      <c r="H32" s="9">
        <v>57.6</v>
      </c>
      <c r="I32" s="8"/>
      <c r="J32" s="10">
        <f t="shared" si="2"/>
        <v>0</v>
      </c>
      <c r="L32" s="3"/>
      <c r="M32" s="3"/>
      <c r="N32" s="3"/>
    </row>
    <row r="33" spans="1:14" s="11" customFormat="1" ht="35" customHeight="1" x14ac:dyDescent="0.35">
      <c r="A33" s="24" t="s">
        <v>84</v>
      </c>
      <c r="B33" s="25"/>
      <c r="C33" s="25"/>
      <c r="D33" s="25"/>
      <c r="E33" s="25"/>
      <c r="F33" s="26"/>
      <c r="G33" s="12">
        <v>9780134275260</v>
      </c>
      <c r="H33" s="9">
        <v>70.400000000000006</v>
      </c>
      <c r="I33" s="8"/>
      <c r="J33" s="10">
        <f t="shared" si="2"/>
        <v>0</v>
      </c>
      <c r="L33" s="3"/>
      <c r="M33" s="3"/>
      <c r="N33" s="3"/>
    </row>
    <row r="34" spans="1:14" s="11" customFormat="1" ht="21" customHeight="1" x14ac:dyDescent="0.35">
      <c r="A34" s="24" t="s">
        <v>85</v>
      </c>
      <c r="B34" s="25"/>
      <c r="C34" s="25"/>
      <c r="D34" s="25"/>
      <c r="E34" s="25"/>
      <c r="F34" s="26"/>
      <c r="G34" s="8" t="s">
        <v>46</v>
      </c>
      <c r="H34" s="9">
        <v>62.400000000000006</v>
      </c>
      <c r="I34" s="8"/>
      <c r="J34" s="10">
        <f t="shared" si="2"/>
        <v>0</v>
      </c>
      <c r="L34" s="3"/>
      <c r="M34" s="3"/>
      <c r="N34" s="3"/>
    </row>
    <row r="35" spans="1:14" s="11" customFormat="1" ht="21" customHeight="1" x14ac:dyDescent="0.35">
      <c r="A35" s="24" t="s">
        <v>86</v>
      </c>
      <c r="B35" s="25"/>
      <c r="C35" s="25"/>
      <c r="D35" s="25"/>
      <c r="E35" s="25"/>
      <c r="F35" s="26"/>
      <c r="G35" s="8" t="s">
        <v>49</v>
      </c>
      <c r="H35" s="9">
        <v>50.400000000000006</v>
      </c>
      <c r="I35" s="8"/>
      <c r="J35" s="10">
        <f t="shared" si="2"/>
        <v>0</v>
      </c>
      <c r="L35" s="3"/>
      <c r="M35" s="3"/>
      <c r="N35" s="3"/>
    </row>
    <row r="36" spans="1:14" s="11" customFormat="1" ht="21" customHeight="1" x14ac:dyDescent="0.35">
      <c r="A36" s="24" t="s">
        <v>87</v>
      </c>
      <c r="B36" s="25"/>
      <c r="C36" s="25"/>
      <c r="D36" s="25"/>
      <c r="E36" s="25"/>
      <c r="F36" s="26"/>
      <c r="G36" s="8" t="s">
        <v>52</v>
      </c>
      <c r="H36" s="9">
        <v>32.800000000000004</v>
      </c>
      <c r="I36" s="8"/>
      <c r="J36" s="10">
        <f t="shared" si="2"/>
        <v>0</v>
      </c>
      <c r="L36" s="3"/>
      <c r="M36" s="3"/>
      <c r="N36" s="3"/>
    </row>
    <row r="37" spans="1:14" s="11" customFormat="1" ht="21" customHeight="1" x14ac:dyDescent="0.35">
      <c r="A37" s="24" t="s">
        <v>88</v>
      </c>
      <c r="B37" s="25"/>
      <c r="C37" s="25"/>
      <c r="D37" s="25"/>
      <c r="E37" s="25"/>
      <c r="F37" s="26"/>
      <c r="G37" s="8" t="s">
        <v>55</v>
      </c>
      <c r="H37" s="9">
        <v>28</v>
      </c>
      <c r="I37" s="8"/>
      <c r="J37" s="10">
        <f t="shared" si="2"/>
        <v>0</v>
      </c>
      <c r="L37" s="3"/>
      <c r="M37" s="3"/>
      <c r="N37" s="3"/>
    </row>
    <row r="38" spans="1:14" s="11" customFormat="1" ht="21" customHeight="1" x14ac:dyDescent="0.35">
      <c r="A38" s="24" t="s">
        <v>89</v>
      </c>
      <c r="B38" s="25"/>
      <c r="C38" s="25"/>
      <c r="D38" s="25"/>
      <c r="E38" s="25"/>
      <c r="F38" s="26"/>
      <c r="G38" s="8" t="s">
        <v>58</v>
      </c>
      <c r="H38" s="9">
        <v>28</v>
      </c>
      <c r="I38" s="8"/>
      <c r="J38" s="10">
        <f t="shared" si="2"/>
        <v>0</v>
      </c>
      <c r="L38" s="3"/>
      <c r="M38" s="3"/>
      <c r="N38" s="3"/>
    </row>
    <row r="39" spans="1:14" ht="19" customHeight="1" x14ac:dyDescent="0.35">
      <c r="A39" s="31" t="s">
        <v>61</v>
      </c>
      <c r="B39" s="32"/>
      <c r="C39" s="32"/>
      <c r="D39" s="32"/>
      <c r="E39" s="32"/>
      <c r="F39" s="32"/>
      <c r="G39" s="32"/>
      <c r="H39" s="32"/>
      <c r="I39" s="32"/>
      <c r="J39" s="33"/>
    </row>
    <row r="40" spans="1:14" s="11" customFormat="1" ht="21" customHeight="1" x14ac:dyDescent="0.35">
      <c r="A40" s="24" t="s">
        <v>90</v>
      </c>
      <c r="B40" s="25"/>
      <c r="C40" s="25"/>
      <c r="D40" s="25"/>
      <c r="E40" s="25"/>
      <c r="F40" s="26"/>
      <c r="G40" s="8" t="s">
        <v>29</v>
      </c>
      <c r="H40" s="9">
        <v>32.800000000000004</v>
      </c>
      <c r="I40" s="8"/>
      <c r="J40" s="10">
        <f t="shared" si="0"/>
        <v>0</v>
      </c>
      <c r="L40" s="3"/>
      <c r="M40" s="3"/>
      <c r="N40" s="3"/>
    </row>
    <row r="41" spans="1:14" s="11" customFormat="1" ht="21" customHeight="1" x14ac:dyDescent="0.35">
      <c r="A41" s="24" t="s">
        <v>91</v>
      </c>
      <c r="B41" s="25"/>
      <c r="C41" s="25"/>
      <c r="D41" s="25"/>
      <c r="E41" s="25"/>
      <c r="F41" s="26"/>
      <c r="G41" s="8" t="s">
        <v>32</v>
      </c>
      <c r="H41" s="9">
        <v>32.800000000000004</v>
      </c>
      <c r="I41" s="8"/>
      <c r="J41" s="10">
        <f t="shared" si="0"/>
        <v>0</v>
      </c>
      <c r="L41" s="3"/>
      <c r="M41" s="3"/>
      <c r="N41" s="3"/>
    </row>
    <row r="42" spans="1:14" s="11" customFormat="1" ht="21" customHeight="1" x14ac:dyDescent="0.35">
      <c r="A42" s="24" t="s">
        <v>92</v>
      </c>
      <c r="B42" s="25"/>
      <c r="C42" s="25"/>
      <c r="D42" s="25"/>
      <c r="E42" s="25"/>
      <c r="F42" s="26"/>
      <c r="G42" s="8" t="s">
        <v>35</v>
      </c>
      <c r="H42" s="9">
        <v>52.800000000000004</v>
      </c>
      <c r="I42" s="8"/>
      <c r="J42" s="10">
        <f t="shared" si="0"/>
        <v>0</v>
      </c>
      <c r="L42" s="3"/>
      <c r="M42" s="3"/>
      <c r="N42" s="3"/>
    </row>
    <row r="43" spans="1:14" s="11" customFormat="1" ht="21" customHeight="1" x14ac:dyDescent="0.35">
      <c r="A43" s="24" t="s">
        <v>93</v>
      </c>
      <c r="B43" s="25"/>
      <c r="C43" s="25"/>
      <c r="D43" s="25"/>
      <c r="E43" s="25"/>
      <c r="F43" s="26"/>
      <c r="G43" s="8" t="s">
        <v>37</v>
      </c>
      <c r="H43" s="9">
        <v>52.800000000000004</v>
      </c>
      <c r="I43" s="8"/>
      <c r="J43" s="10">
        <f t="shared" si="0"/>
        <v>0</v>
      </c>
      <c r="L43" s="3"/>
      <c r="M43" s="3"/>
      <c r="N43" s="3"/>
    </row>
    <row r="44" spans="1:14" s="11" customFormat="1" ht="21" customHeight="1" x14ac:dyDescent="0.35">
      <c r="A44" s="24" t="s">
        <v>94</v>
      </c>
      <c r="B44" s="25"/>
      <c r="C44" s="25"/>
      <c r="D44" s="25"/>
      <c r="E44" s="25"/>
      <c r="F44" s="26"/>
      <c r="G44" s="8" t="s">
        <v>40</v>
      </c>
      <c r="H44" s="9">
        <v>67.2</v>
      </c>
      <c r="I44" s="8"/>
      <c r="J44" s="10">
        <f t="shared" si="0"/>
        <v>0</v>
      </c>
      <c r="L44" s="3"/>
      <c r="M44" s="3"/>
      <c r="N44" s="3"/>
    </row>
    <row r="45" spans="1:14" s="11" customFormat="1" ht="35" customHeight="1" x14ac:dyDescent="0.35">
      <c r="A45" s="24" t="s">
        <v>95</v>
      </c>
      <c r="B45" s="25"/>
      <c r="C45" s="25"/>
      <c r="D45" s="25"/>
      <c r="E45" s="25"/>
      <c r="F45" s="26"/>
      <c r="G45" s="8" t="s">
        <v>42</v>
      </c>
      <c r="H45" s="9">
        <v>67.2</v>
      </c>
      <c r="I45" s="8"/>
      <c r="J45" s="10">
        <f t="shared" ref="J45:J50" si="3">I45*H45</f>
        <v>0</v>
      </c>
      <c r="L45" s="3"/>
      <c r="M45" s="3"/>
      <c r="N45" s="3"/>
    </row>
    <row r="46" spans="1:14" s="11" customFormat="1" ht="21" customHeight="1" x14ac:dyDescent="0.35">
      <c r="A46" s="24" t="s">
        <v>96</v>
      </c>
      <c r="B46" s="25"/>
      <c r="C46" s="25"/>
      <c r="D46" s="25"/>
      <c r="E46" s="25"/>
      <c r="F46" s="26"/>
      <c r="G46" s="8" t="s">
        <v>44</v>
      </c>
      <c r="H46" s="9">
        <v>63.2</v>
      </c>
      <c r="I46" s="8"/>
      <c r="J46" s="10">
        <f t="shared" ref="J46:J48" si="4">I46*H46</f>
        <v>0</v>
      </c>
      <c r="L46" s="3"/>
      <c r="M46" s="3"/>
      <c r="N46" s="3"/>
    </row>
    <row r="47" spans="1:14" s="11" customFormat="1" ht="21" customHeight="1" x14ac:dyDescent="0.35">
      <c r="A47" s="24" t="s">
        <v>97</v>
      </c>
      <c r="B47" s="25"/>
      <c r="C47" s="25"/>
      <c r="D47" s="25"/>
      <c r="E47" s="25"/>
      <c r="F47" s="26"/>
      <c r="G47" s="8" t="s">
        <v>47</v>
      </c>
      <c r="H47" s="9">
        <v>36.800000000000004</v>
      </c>
      <c r="I47" s="8"/>
      <c r="J47" s="10">
        <f t="shared" si="4"/>
        <v>0</v>
      </c>
      <c r="L47" s="3"/>
      <c r="M47" s="3"/>
      <c r="N47" s="3"/>
    </row>
    <row r="48" spans="1:14" s="11" customFormat="1" ht="21" customHeight="1" x14ac:dyDescent="0.35">
      <c r="A48" s="24" t="s">
        <v>98</v>
      </c>
      <c r="B48" s="25"/>
      <c r="C48" s="25"/>
      <c r="D48" s="25"/>
      <c r="E48" s="25"/>
      <c r="F48" s="26"/>
      <c r="G48" s="8" t="s">
        <v>50</v>
      </c>
      <c r="H48" s="9">
        <v>40</v>
      </c>
      <c r="I48" s="8"/>
      <c r="J48" s="10">
        <f t="shared" si="4"/>
        <v>0</v>
      </c>
      <c r="L48" s="3"/>
      <c r="M48" s="3"/>
      <c r="N48" s="3"/>
    </row>
    <row r="49" spans="1:14" s="11" customFormat="1" ht="21" customHeight="1" x14ac:dyDescent="0.35">
      <c r="A49" s="24" t="s">
        <v>99</v>
      </c>
      <c r="B49" s="25"/>
      <c r="C49" s="25"/>
      <c r="D49" s="25"/>
      <c r="E49" s="25"/>
      <c r="F49" s="26"/>
      <c r="G49" s="8" t="s">
        <v>53</v>
      </c>
      <c r="H49" s="9">
        <v>27.200000000000003</v>
      </c>
      <c r="I49" s="8"/>
      <c r="J49" s="10">
        <f t="shared" si="3"/>
        <v>0</v>
      </c>
      <c r="L49" s="3"/>
      <c r="M49" s="3"/>
      <c r="N49" s="3"/>
    </row>
    <row r="50" spans="1:14" s="11" customFormat="1" ht="21" customHeight="1" x14ac:dyDescent="0.35">
      <c r="A50" s="24" t="s">
        <v>100</v>
      </c>
      <c r="B50" s="25"/>
      <c r="C50" s="25"/>
      <c r="D50" s="25"/>
      <c r="E50" s="25"/>
      <c r="F50" s="26"/>
      <c r="G50" s="8" t="s">
        <v>56</v>
      </c>
      <c r="H50" s="9">
        <v>27.200000000000003</v>
      </c>
      <c r="I50" s="8"/>
      <c r="J50" s="10">
        <f t="shared" si="3"/>
        <v>0</v>
      </c>
      <c r="L50" s="3"/>
      <c r="M50" s="3"/>
      <c r="N50" s="3"/>
    </row>
    <row r="51" spans="1:14" ht="19" customHeight="1" x14ac:dyDescent="0.35">
      <c r="A51" s="18" t="s">
        <v>19</v>
      </c>
      <c r="B51" s="19"/>
      <c r="C51" s="19"/>
      <c r="D51" s="19"/>
      <c r="E51" s="19"/>
      <c r="F51" s="19"/>
      <c r="G51" s="19"/>
      <c r="H51" s="19"/>
      <c r="I51" s="19"/>
      <c r="J51" s="20"/>
    </row>
    <row r="52" spans="1:14" s="11" customFormat="1" ht="21" customHeight="1" x14ac:dyDescent="0.35">
      <c r="A52" s="42" t="s">
        <v>101</v>
      </c>
      <c r="B52" s="43"/>
      <c r="C52" s="43"/>
      <c r="D52" s="43"/>
      <c r="E52" s="43"/>
      <c r="F52" s="44"/>
      <c r="G52" s="12" t="s">
        <v>22</v>
      </c>
      <c r="H52" s="47">
        <v>241.20000000000002</v>
      </c>
      <c r="I52" s="8"/>
      <c r="J52" s="10">
        <f t="shared" ref="J52:J59" si="5">I52*H52</f>
        <v>0</v>
      </c>
      <c r="K52" s="3"/>
    </row>
    <row r="53" spans="1:14" s="11" customFormat="1" ht="21" customHeight="1" x14ac:dyDescent="0.35">
      <c r="A53" s="24" t="s">
        <v>102</v>
      </c>
      <c r="B53" s="25"/>
      <c r="C53" s="25"/>
      <c r="D53" s="25"/>
      <c r="E53" s="25"/>
      <c r="F53" s="26"/>
      <c r="G53" s="12" t="s">
        <v>23</v>
      </c>
      <c r="H53" s="47">
        <v>45</v>
      </c>
      <c r="I53" s="8"/>
      <c r="J53" s="10">
        <f t="shared" si="5"/>
        <v>0</v>
      </c>
      <c r="K53" s="3"/>
    </row>
    <row r="54" spans="1:14" s="11" customFormat="1" ht="21" customHeight="1" x14ac:dyDescent="0.35">
      <c r="A54" s="24" t="s">
        <v>103</v>
      </c>
      <c r="B54" s="25"/>
      <c r="C54" s="25"/>
      <c r="D54" s="25"/>
      <c r="E54" s="25"/>
      <c r="F54" s="26"/>
      <c r="G54" s="12">
        <v>9780136726029</v>
      </c>
      <c r="H54" s="47">
        <v>45</v>
      </c>
      <c r="I54" s="8"/>
      <c r="J54" s="10">
        <f t="shared" si="5"/>
        <v>0</v>
      </c>
      <c r="K54" s="3"/>
    </row>
    <row r="55" spans="1:14" s="11" customFormat="1" ht="35" customHeight="1" x14ac:dyDescent="0.35">
      <c r="A55" s="24" t="s">
        <v>104</v>
      </c>
      <c r="B55" s="25"/>
      <c r="C55" s="25"/>
      <c r="D55" s="25"/>
      <c r="E55" s="25"/>
      <c r="F55" s="26"/>
      <c r="G55" s="12">
        <v>9780135159453</v>
      </c>
      <c r="H55" s="47">
        <v>39.6</v>
      </c>
      <c r="I55" s="8"/>
      <c r="J55" s="10">
        <f t="shared" si="5"/>
        <v>0</v>
      </c>
      <c r="K55" s="3"/>
    </row>
    <row r="56" spans="1:14" s="11" customFormat="1" ht="35" customHeight="1" x14ac:dyDescent="0.35">
      <c r="A56" s="24" t="s">
        <v>105</v>
      </c>
      <c r="B56" s="25"/>
      <c r="C56" s="25"/>
      <c r="D56" s="25"/>
      <c r="E56" s="25"/>
      <c r="F56" s="26"/>
      <c r="G56" s="12">
        <v>9780134759098</v>
      </c>
      <c r="H56" s="47">
        <v>54.9</v>
      </c>
      <c r="I56" s="8"/>
      <c r="J56" s="10">
        <f t="shared" si="5"/>
        <v>0</v>
      </c>
      <c r="K56" s="3"/>
    </row>
    <row r="57" spans="1:14" s="11" customFormat="1" ht="35" customHeight="1" x14ac:dyDescent="0.35">
      <c r="A57" s="24" t="s">
        <v>106</v>
      </c>
      <c r="B57" s="25"/>
      <c r="C57" s="25"/>
      <c r="D57" s="25"/>
      <c r="E57" s="25"/>
      <c r="F57" s="26"/>
      <c r="G57" s="12" t="s">
        <v>24</v>
      </c>
      <c r="H57" s="47">
        <v>57.6</v>
      </c>
      <c r="I57" s="8"/>
      <c r="J57" s="10">
        <f t="shared" si="5"/>
        <v>0</v>
      </c>
      <c r="K57" s="3"/>
    </row>
    <row r="58" spans="1:14" s="11" customFormat="1" ht="35" customHeight="1" x14ac:dyDescent="0.35">
      <c r="A58" s="24" t="s">
        <v>107</v>
      </c>
      <c r="B58" s="25"/>
      <c r="C58" s="25"/>
      <c r="D58" s="25"/>
      <c r="E58" s="25"/>
      <c r="F58" s="26"/>
      <c r="G58" s="12">
        <v>9780137628117</v>
      </c>
      <c r="H58" s="47">
        <v>61.2</v>
      </c>
      <c r="I58" s="8"/>
      <c r="J58" s="10">
        <f t="shared" si="5"/>
        <v>0</v>
      </c>
      <c r="K58" s="3"/>
    </row>
    <row r="59" spans="1:14" s="11" customFormat="1" ht="35" customHeight="1" x14ac:dyDescent="0.35">
      <c r="A59" s="24" t="s">
        <v>108</v>
      </c>
      <c r="B59" s="25"/>
      <c r="C59" s="25"/>
      <c r="D59" s="25"/>
      <c r="E59" s="25"/>
      <c r="F59" s="26"/>
      <c r="G59" s="12">
        <v>9780137331499</v>
      </c>
      <c r="H59" s="47">
        <v>65.7</v>
      </c>
      <c r="I59" s="8"/>
      <c r="J59" s="10">
        <f t="shared" si="5"/>
        <v>0</v>
      </c>
      <c r="K59" s="3"/>
    </row>
    <row r="60" spans="1:14" s="11" customFormat="1" ht="35" customHeight="1" x14ac:dyDescent="0.35">
      <c r="A60" s="24" t="s">
        <v>109</v>
      </c>
      <c r="B60" s="25"/>
      <c r="C60" s="25"/>
      <c r="D60" s="25"/>
      <c r="E60" s="25"/>
      <c r="F60" s="26"/>
      <c r="G60" s="12">
        <v>9780134275246</v>
      </c>
      <c r="H60" s="47">
        <v>64.8</v>
      </c>
      <c r="I60" s="8"/>
      <c r="J60" s="10">
        <f t="shared" ref="J60" si="6">I60*H60</f>
        <v>0</v>
      </c>
      <c r="K60" s="3"/>
    </row>
    <row r="61" spans="1:14" s="13" customFormat="1" ht="22" customHeight="1" x14ac:dyDescent="0.35">
      <c r="A61" s="1"/>
      <c r="B61" s="1"/>
      <c r="C61" s="2"/>
      <c r="D61" s="2"/>
      <c r="G61" s="1"/>
      <c r="H61" s="1"/>
      <c r="I61" s="14" t="s">
        <v>12</v>
      </c>
      <c r="J61" s="15">
        <f>SUM(J14:J60)</f>
        <v>0</v>
      </c>
      <c r="K61" s="3"/>
    </row>
    <row r="62" spans="1:14" s="13" customFormat="1" ht="22" customHeight="1" x14ac:dyDescent="0.35">
      <c r="A62" s="45" t="s">
        <v>63</v>
      </c>
      <c r="B62" s="45"/>
      <c r="C62" s="45"/>
      <c r="D62" s="45"/>
      <c r="E62" s="45"/>
      <c r="F62" s="23"/>
      <c r="G62" s="1"/>
      <c r="H62" s="1"/>
      <c r="I62" s="16" t="s">
        <v>13</v>
      </c>
      <c r="J62" s="15">
        <f>J61*0.05</f>
        <v>0</v>
      </c>
    </row>
    <row r="63" spans="1:14" s="13" customFormat="1" ht="22" customHeight="1" x14ac:dyDescent="0.35">
      <c r="A63" s="45"/>
      <c r="B63" s="45"/>
      <c r="C63" s="45"/>
      <c r="D63" s="45"/>
      <c r="E63" s="45"/>
      <c r="F63" s="23"/>
      <c r="G63" s="1"/>
      <c r="H63" s="1"/>
      <c r="I63" s="16" t="s">
        <v>14</v>
      </c>
      <c r="J63" s="15">
        <f>J61*0.07</f>
        <v>0</v>
      </c>
    </row>
    <row r="64" spans="1:14" s="13" customFormat="1" ht="22" customHeight="1" x14ac:dyDescent="0.35">
      <c r="A64" s="45"/>
      <c r="B64" s="45"/>
      <c r="C64" s="45"/>
      <c r="D64" s="45"/>
      <c r="E64" s="45"/>
      <c r="F64" s="23"/>
      <c r="G64" s="1"/>
      <c r="H64" s="1"/>
      <c r="I64" s="14" t="s">
        <v>11</v>
      </c>
      <c r="J64" s="17">
        <f>J61+J62+J63</f>
        <v>0</v>
      </c>
    </row>
    <row r="65" spans="1:10" ht="12" customHeight="1" x14ac:dyDescent="0.35">
      <c r="A65" s="46" t="s">
        <v>15</v>
      </c>
      <c r="B65" s="46"/>
      <c r="C65" s="46"/>
      <c r="D65" s="46"/>
      <c r="E65" s="46"/>
      <c r="F65" s="46"/>
      <c r="G65" s="46"/>
      <c r="H65" s="46"/>
      <c r="I65" s="46"/>
      <c r="J65" s="46"/>
    </row>
    <row r="66" spans="1:10" ht="12" customHeight="1" x14ac:dyDescent="0.35">
      <c r="A66" s="46" t="s">
        <v>16</v>
      </c>
      <c r="B66" s="46"/>
      <c r="C66" s="46"/>
      <c r="D66" s="46"/>
      <c r="E66" s="46"/>
      <c r="F66" s="46"/>
      <c r="G66" s="46"/>
      <c r="H66" s="46"/>
      <c r="I66" s="46"/>
      <c r="J66" s="46"/>
    </row>
    <row r="67" spans="1:10" ht="12" customHeight="1" x14ac:dyDescent="0.35">
      <c r="A67" s="46" t="s">
        <v>64</v>
      </c>
      <c r="B67" s="46"/>
      <c r="C67" s="46"/>
      <c r="D67" s="46"/>
      <c r="E67" s="46"/>
      <c r="F67" s="46"/>
      <c r="G67" s="46"/>
      <c r="H67" s="46"/>
      <c r="I67" s="46"/>
      <c r="J67" s="46"/>
    </row>
  </sheetData>
  <mergeCells count="68">
    <mergeCell ref="A26:F26"/>
    <mergeCell ref="A25:F25"/>
    <mergeCell ref="A22:F22"/>
    <mergeCell ref="A45:F45"/>
    <mergeCell ref="A35:F35"/>
    <mergeCell ref="A38:F38"/>
    <mergeCell ref="A40:F40"/>
    <mergeCell ref="A39:J39"/>
    <mergeCell ref="A37:F37"/>
    <mergeCell ref="A33:F33"/>
    <mergeCell ref="A27:J27"/>
    <mergeCell ref="A29:F29"/>
    <mergeCell ref="A30:F30"/>
    <mergeCell ref="A31:F31"/>
    <mergeCell ref="A32:F32"/>
    <mergeCell ref="A34:F34"/>
    <mergeCell ref="A46:F46"/>
    <mergeCell ref="A49:F49"/>
    <mergeCell ref="A47:F47"/>
    <mergeCell ref="A48:F48"/>
    <mergeCell ref="A41:F41"/>
    <mergeCell ref="A42:F42"/>
    <mergeCell ref="A43:F43"/>
    <mergeCell ref="A58:F58"/>
    <mergeCell ref="A59:F59"/>
    <mergeCell ref="A50:F50"/>
    <mergeCell ref="A57:F57"/>
    <mergeCell ref="A52:F52"/>
    <mergeCell ref="A53:F53"/>
    <mergeCell ref="A54:F54"/>
    <mergeCell ref="A55:F55"/>
    <mergeCell ref="A56:F56"/>
    <mergeCell ref="A62:E64"/>
    <mergeCell ref="A65:J65"/>
    <mergeCell ref="A66:J66"/>
    <mergeCell ref="A67:J67"/>
    <mergeCell ref="A60:F60"/>
    <mergeCell ref="A10:E10"/>
    <mergeCell ref="F8:J8"/>
    <mergeCell ref="F9:J9"/>
    <mergeCell ref="F10:J10"/>
    <mergeCell ref="A44:F44"/>
    <mergeCell ref="A14:F14"/>
    <mergeCell ref="A28:F28"/>
    <mergeCell ref="A23:F23"/>
    <mergeCell ref="A36:F36"/>
    <mergeCell ref="A15:F15"/>
    <mergeCell ref="A16:F16"/>
    <mergeCell ref="A17:F17"/>
    <mergeCell ref="A18:F18"/>
    <mergeCell ref="A19:F19"/>
    <mergeCell ref="A20:F20"/>
    <mergeCell ref="A21:F21"/>
    <mergeCell ref="A8:E8"/>
    <mergeCell ref="A9:E9"/>
    <mergeCell ref="A2:J2"/>
    <mergeCell ref="A3:J3"/>
    <mergeCell ref="A4:J4"/>
    <mergeCell ref="A5:J5"/>
    <mergeCell ref="A7:E7"/>
    <mergeCell ref="A6:E6"/>
    <mergeCell ref="F6:J6"/>
    <mergeCell ref="F7:J7"/>
    <mergeCell ref="A24:F24"/>
    <mergeCell ref="A11:E11"/>
    <mergeCell ref="F11:J11"/>
    <mergeCell ref="A12:F12"/>
    <mergeCell ref="A13:J13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88" fitToHeight="0" orientation="portrait" horizontalDpi="1200" verticalDpi="1200" r:id="rId1"/>
  <rowBreaks count="1" manualBreakCount="1">
    <brk id="3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Azar</vt:lpstr>
      <vt:lpstr>Azar!Print_Area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2025-11-25T20:29:54Z</cp:lastPrinted>
  <dcterms:created xsi:type="dcterms:W3CDTF">2021-05-05T13:59:48Z</dcterms:created>
  <dcterms:modified xsi:type="dcterms:W3CDTF">2026-04-23T19:51:29Z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