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KIM9SO\Downloads\OneDrive_2026-02-10\Order Forms - 2026 Spring Savings\"/>
    </mc:Choice>
  </mc:AlternateContent>
  <xr:revisionPtr revIDLastSave="0" documentId="13_ncr:1_{B62D0565-70D0-43E2-9AB5-25264F214398}" xr6:coauthVersionLast="47" xr6:coauthVersionMax="47" xr10:uidLastSave="{00000000-0000-0000-0000-000000000000}"/>
  <bookViews>
    <workbookView xWindow="1428" yWindow="1428" windowWidth="20868" windowHeight="11292" xr2:uid="{23B68166-1D45-4146-A170-DBB9175A37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0" i="1"/>
  <c r="I39" i="1"/>
  <c r="I28" i="1"/>
  <c r="I27" i="1"/>
  <c r="I26" i="1"/>
  <c r="I25" i="1"/>
  <c r="I24" i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G43" i="1"/>
  <c r="G42" i="1"/>
  <c r="G40" i="1"/>
  <c r="G39" i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29" i="1"/>
  <c r="I29" i="1" s="1"/>
  <c r="G28" i="1"/>
  <c r="G27" i="1"/>
  <c r="G26" i="1"/>
  <c r="G25" i="1"/>
  <c r="G24" i="1"/>
  <c r="G23" i="1"/>
  <c r="I23" i="1" s="1"/>
  <c r="G22" i="1"/>
  <c r="I22" i="1" s="1"/>
  <c r="G21" i="1"/>
  <c r="I21" i="1" s="1"/>
  <c r="G20" i="1"/>
  <c r="I20" i="1" s="1"/>
  <c r="G18" i="1"/>
  <c r="I18" i="1" s="1"/>
  <c r="G17" i="1"/>
  <c r="I17" i="1" s="1"/>
  <c r="G16" i="1"/>
  <c r="I16" i="1" s="1"/>
  <c r="I52" i="1" l="1"/>
  <c r="I54" i="1"/>
  <c r="I53" i="1" l="1"/>
  <c r="I55" i="1" s="1"/>
</calcChain>
</file>

<file path=xl/sharedStrings.xml><?xml version="1.0" encoding="utf-8"?>
<sst xmlns="http://schemas.openxmlformats.org/spreadsheetml/2006/main" count="155" uniqueCount="118">
  <si>
    <t>Celebrate Canada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</si>
  <si>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</si>
  <si>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</si>
  <si>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</si>
  <si>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</si>
  <si>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</si>
  <si>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</si>
  <si>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</si>
  <si>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</si>
  <si>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</si>
  <si>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</si>
  <si>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</si>
  <si>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</si>
  <si>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</si>
  <si>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</si>
  <si>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</si>
  <si>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</si>
  <si>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25% OFF</t>
  </si>
  <si>
    <t>QTY</t>
  </si>
  <si>
    <t>TOTAL</t>
  </si>
  <si>
    <t>Teacher's Guides</t>
  </si>
  <si>
    <t>Celebrate Canada 1 : Teacher Guide</t>
  </si>
  <si>
    <t>9780134716756</t>
  </si>
  <si>
    <t>Celebrate Canada 2: Teacher Guide</t>
  </si>
  <si>
    <t>9780134716763</t>
  </si>
  <si>
    <t>Celebrate Canada 3: Teacher Guide</t>
  </si>
  <si>
    <t>9780134716770</t>
  </si>
  <si>
    <t>Grade 1 Individual Titles</t>
  </si>
  <si>
    <t>GR Level</t>
  </si>
  <si>
    <t xml:space="preserve">DRA Level </t>
  </si>
  <si>
    <t>PM Level</t>
  </si>
  <si>
    <t>Canada Day from Coast to Coast (some Indigenous content)</t>
  </si>
  <si>
    <t>I</t>
  </si>
  <si>
    <t>15–16</t>
  </si>
  <si>
    <t>9780134743011</t>
  </si>
  <si>
    <t>Dinosaur Country</t>
  </si>
  <si>
    <t>K</t>
  </si>
  <si>
    <t>19–20</t>
  </si>
  <si>
    <t>9780134691022</t>
  </si>
  <si>
    <t>It's Puzzling!</t>
  </si>
  <si>
    <t>F</t>
  </si>
  <si>
    <t>9–10</t>
  </si>
  <si>
    <t>9780134737447</t>
  </si>
  <si>
    <t>Lighthouses</t>
  </si>
  <si>
    <t>G</t>
  </si>
  <si>
    <t>11–12</t>
  </si>
  <si>
    <t>9780134691008</t>
  </si>
  <si>
    <t>Polar Bears</t>
  </si>
  <si>
    <t>9780134690988</t>
  </si>
  <si>
    <t>Prairie Seasons</t>
  </si>
  <si>
    <t>9780134690971</t>
  </si>
  <si>
    <t>Sleds and Toboggans (Indigenous)</t>
  </si>
  <si>
    <t>J</t>
  </si>
  <si>
    <t>17–18</t>
  </si>
  <si>
    <t>9780134690964</t>
  </si>
  <si>
    <t>When the Tide Is Out (Indigenous)</t>
  </si>
  <si>
    <t>9780134691039</t>
  </si>
  <si>
    <t>Where Am I? (Indigenous)</t>
  </si>
  <si>
    <t>9780134691015</t>
  </si>
  <si>
    <t>Woof! Our Canadian Dogs</t>
  </si>
  <si>
    <t>H</t>
  </si>
  <si>
    <t>13–14</t>
  </si>
  <si>
    <t>9780134716749</t>
  </si>
  <si>
    <t>Grade 2 Individual Titles</t>
  </si>
  <si>
    <t>Brilliant Beadwork (Indigenous)</t>
  </si>
  <si>
    <t>N</t>
  </si>
  <si>
    <t>9780134691107</t>
  </si>
  <si>
    <t>Bush Pilots (some Indigenous content)</t>
  </si>
  <si>
    <t>L</t>
  </si>
  <si>
    <t>9780134691091</t>
  </si>
  <si>
    <t>Faceoff</t>
  </si>
  <si>
    <t>M</t>
  </si>
  <si>
    <t>9780134691053</t>
  </si>
  <si>
    <t>Great Bear Rainforest</t>
  </si>
  <si>
    <t>9780134691077</t>
  </si>
  <si>
    <t>It’s Big!</t>
  </si>
  <si>
    <t>9780134691084</t>
  </si>
  <si>
    <t>It’s a Record!</t>
  </si>
  <si>
    <t>9780134691121</t>
  </si>
  <si>
    <t>St. John’s: Our Community by the Ocean</t>
  </si>
  <si>
    <t>O</t>
  </si>
  <si>
    <t>9780134691633</t>
  </si>
  <si>
    <t>Welcome to Ha Ha Bay</t>
  </si>
  <si>
    <t>9780134691114</t>
  </si>
  <si>
    <t>Winter Wonderland</t>
  </si>
  <si>
    <t>9780134691138</t>
  </si>
  <si>
    <t>Yum! (some Indigenous content)</t>
  </si>
  <si>
    <t>9780134691046</t>
  </si>
  <si>
    <t>Grade 3 Individual Titles</t>
  </si>
  <si>
    <t>Bats and Bikes</t>
  </si>
  <si>
    <t>P</t>
  </si>
  <si>
    <t>9780134755014</t>
  </si>
  <si>
    <t>The Calgary Stampede</t>
  </si>
  <si>
    <t>Q</t>
  </si>
  <si>
    <t>9780134755090</t>
  </si>
  <si>
    <t>Canoes (Indigenous)</t>
  </si>
  <si>
    <t>9780134755021</t>
  </si>
  <si>
    <t>Cliffhanger: Climbing in the Rockies</t>
  </si>
  <si>
    <t>9780134755038</t>
  </si>
  <si>
    <t>Massive: The Niagara Falls</t>
  </si>
  <si>
    <t>9780134755083</t>
  </si>
  <si>
    <r>
      <t>The Night Sky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>(Indigenous)</t>
    </r>
  </si>
  <si>
    <t>9780134755045</t>
  </si>
  <si>
    <t>On the Money</t>
  </si>
  <si>
    <t>9780134755076</t>
  </si>
  <si>
    <t>Ottawa: Canada's Capital</t>
  </si>
  <si>
    <t>9780134755069</t>
  </si>
  <si>
    <t>That's Me (Indigenous)</t>
  </si>
  <si>
    <t>9780134755106</t>
  </si>
  <si>
    <t>What Bird Is That?</t>
  </si>
  <si>
    <t>9780134755052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</si>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</sst>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8"/>
      <color rgb="FF000000"/>
      <name val="Plus Jakarta Sans"/>
    </font>
    <font>
      <sz val="18"/>
      <name val="Arial"/>
      <family val="2"/>
    </font>
    <font>
      <sz val="18"/>
      <color rgb="FF000000"/>
      <name val="Arial"/>
      <family val="2"/>
    </font>
    <font>
      <sz val="8"/>
      <name val="Plus Jakarta Sans"/>
    </font>
    <font>
      <sz val="10"/>
      <color rgb="FF000000"/>
      <name val="Plus Jakarta Sans"/>
    </font>
    <font>
      <sz val="8"/>
      <color rgb="FFFFFFFF"/>
      <name val="Arial"/>
      <family val="2"/>
    </font>
    <font>
      <sz val="9"/>
      <name val="Plus Jakarta Sans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trike/>
      <sz val="9"/>
      <name val="Plus Jakarta Sans"/>
    </font>
    <font>
      <b/>
      <i/>
      <sz val="10"/>
      <color rgb="FFFF0000"/>
      <name val="Plus Jakarta Sans"/>
    </font>
    <font>
      <b/>
      <sz val="36"/>
      <color theme="1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D8D8D8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A5A5A5"/>
      </patternFill>
    </fill>
    <fill>
      <patternFill patternType="solid">
        <fgColor rgb="FFC1BFFF"/>
        <bgColor rgb="FFD8D8D8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6" fillId="0" borderId="7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vertical="center"/>
    </xf>
    <xf numFmtId="0" fontId="15" fillId="5" borderId="12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1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5" fillId="5" borderId="7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66" fontId="12" fillId="0" borderId="14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right"/>
    </xf>
    <xf numFmtId="166" fontId="12" fillId="0" borderId="15" xfId="0" applyNumberFormat="1" applyFont="1" applyBorder="1" applyAlignment="1">
      <alignment vertical="center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2" applyFont="1" applyAlignment="1">
      <alignment horizontal="right" vertical="top" readingOrder="1"/>
    </xf>
    <xf numFmtId="49" fontId="0" fillId="0" borderId="0" xfId="0" applyNumberFormat="1" applyAlignment="1">
      <alignment horizontal="center" vertical="center"/>
    </xf>
    <xf numFmtId="165" fontId="23" fillId="0" borderId="7" xfId="0" applyNumberFormat="1" applyFont="1" applyBorder="1" applyAlignment="1">
      <alignment vertical="center"/>
    </xf>
    <xf numFmtId="164" fontId="2" fillId="7" borderId="0" xfId="0" applyNumberFormat="1" applyFont="1" applyFill="1" applyAlignment="1">
      <alignment vertical="center" wrapText="1"/>
    </xf>
    <xf numFmtId="49" fontId="2" fillId="7" borderId="0" xfId="0" applyNumberFormat="1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vertical="center" wrapText="1"/>
    </xf>
    <xf numFmtId="0" fontId="4" fillId="7" borderId="0" xfId="0" applyFont="1" applyFill="1" applyAlignment="1">
      <alignment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49" fontId="15" fillId="6" borderId="12" xfId="0" applyNumberFormat="1" applyFont="1" applyFill="1" applyBorder="1" applyAlignment="1">
      <alignment horizontal="center" vertical="center" wrapText="1"/>
    </xf>
    <xf numFmtId="49" fontId="15" fillId="6" borderId="10" xfId="0" applyNumberFormat="1" applyFont="1" applyFill="1" applyBorder="1" applyAlignment="1">
      <alignment horizontal="center" vertical="center" wrapText="1"/>
    </xf>
    <xf numFmtId="49" fontId="15" fillId="6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4" fontId="12" fillId="0" borderId="1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2" fillId="0" borderId="4" xfId="0" applyNumberFormat="1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left" vertical="center"/>
    </xf>
    <xf numFmtId="4" fontId="12" fillId="0" borderId="18" xfId="0" applyNumberFormat="1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left" vertical="center"/>
    </xf>
    <xf numFmtId="0" fontId="17" fillId="3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24" fillId="7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3C1FEC6F-5B50-48FF-B75E-29505947D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136160</xdr:colOff>
      <xdr:row>0</xdr:row>
      <xdr:rowOff>180933</xdr:rowOff>
    </xdr:from>
    <xdr:to>
      <xdr:col>0</xdr:col>
      <xdr:colOff>1408700</xdr:colOff>
      <xdr:row>1</xdr:row>
      <xdr:rowOff>240680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B0F07E5-8866-4173-B7D3-78CEB5CA4A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36160" y="180933"/>
          <a:ext cx="1272540" cy="269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369874</xdr:colOff>
      <xdr:row>0</xdr:row>
      <xdr:rowOff>64252</xdr:rowOff>
    </xdr:from>
    <xdr:to>
      <xdr:col>9</xdr:col>
      <xdr:colOff>1228</xdr:colOff>
      <xdr:row>2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684CF-8E49-4468-A191-FADF9182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774" y="64252"/>
          <a:ext cx="1105824" cy="88824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68811F6-2384-43AD-9F5C-F1BBD3B09DB3}"/>
            </a:ext>
          </a:extLst>
        </xdr:cNvPr>
        <xdr:cNvGrpSpPr/>
      </xdr:nvGrpSpPr>
      <xdr:grpSpPr>
        <a:xfrm>
          <a:off x="2270760" y="13700760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ED99E72-FCA0-88F9-8187-1FD97380D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ED8D22D-C287-0490-75D6-212C54F3B68E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104890</xdr:colOff>
      <xdr:row>51</xdr:row>
      <xdr:rowOff>74814</xdr:rowOff>
    </xdr:from>
    <xdr:to>
      <xdr:col>3</xdr:col>
      <xdr:colOff>455688</xdr:colOff>
      <xdr:row>56</xdr:row>
      <xdr:rowOff>104775</xdr:rowOff>
    </xdr:to>
    <xdr:sp macro="" textlink="">
      <xdr:nvSpPr>
        <xdr:cNvPr id="9" name="TextBox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5957A5-186F-4A2E-A528-CC8B20E623F8}"/>
            </a:ext>
          </a:extLst>
        </xdr:cNvPr>
        <xdr:cNvSpPr txBox="1"/>
      </xdr:nvSpPr>
      <xdr:spPr>
        <a:xfrm>
          <a:off x="104890" y="11495289"/>
          <a:ext cx="3798848" cy="10300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0BAD-EDEC-40B9-B079-86EBFDB658A4}">
  <sheetPr>
    <pageSetUpPr fitToPage="1"/>
  </sheetPr>
  <dimension ref="A1:Z985"/>
  <sheetViews>
    <sheetView tabSelected="1" topLeftCell="A40" workbookViewId="0">
      <selection activeCell="G20" sqref="G20"/>
    </sheetView>
  </sheetViews>
  <sheetFormatPr defaultColWidth="17.33203125" defaultRowHeight="15" customHeight="1" x14ac:dyDescent="0.3"/>
  <cols>
    <col min="1" max="1" width="33.109375" style="2" customWidth="1"/>
    <col min="2" max="2" width="7.88671875" style="2" customWidth="1"/>
    <col min="3" max="3" width="8.33203125" style="2" customWidth="1"/>
    <col min="4" max="4" width="7.6640625" style="2" customWidth="1"/>
    <col min="5" max="5" width="16.33203125" style="44" customWidth="1"/>
    <col min="6" max="7" width="13.33203125" style="2" customWidth="1"/>
    <col min="8" max="8" width="6.33203125" style="2" customWidth="1"/>
    <col min="9" max="9" width="15.6640625" style="2" customWidth="1"/>
    <col min="10" max="18" width="9.109375" style="2" customWidth="1"/>
    <col min="19" max="26" width="10" style="2" customWidth="1"/>
    <col min="27" max="16384" width="17.33203125" style="2"/>
  </cols>
  <sheetData>
    <row r="1" spans="1:26" ht="16.5" customHeight="1" x14ac:dyDescent="0.3">
      <c r="A1" s="46"/>
      <c r="B1" s="46"/>
      <c r="C1" s="46"/>
      <c r="D1" s="46"/>
      <c r="E1" s="47"/>
      <c r="F1" s="48"/>
      <c r="G1" s="48"/>
      <c r="H1" s="49"/>
      <c r="I1" s="4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Format="1" ht="55.2" customHeight="1" x14ac:dyDescent="0.4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5" customFormat="1" ht="21.45" customHeight="1" x14ac:dyDescent="0.3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ht="21.45" customHeight="1" x14ac:dyDescent="0.3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2" customHeight="1" x14ac:dyDescent="0.3">
      <c r="A5" s="75" t="s">
        <v>3</v>
      </c>
      <c r="B5" s="75"/>
      <c r="C5" s="75"/>
      <c r="D5" s="75"/>
      <c r="E5" s="76"/>
      <c r="F5" s="76"/>
      <c r="G5" s="76"/>
      <c r="H5" s="76"/>
      <c r="I5" s="7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8" customFormat="1" ht="16.2" customHeight="1" x14ac:dyDescent="0.3">
      <c r="A6" s="72" t="s">
        <v>4</v>
      </c>
      <c r="B6" s="77"/>
      <c r="C6" s="77"/>
      <c r="D6" s="77"/>
      <c r="E6" s="56"/>
      <c r="F6" s="56"/>
      <c r="G6" s="56"/>
      <c r="H6" s="56"/>
      <c r="I6" s="5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8" customFormat="1" ht="16.2" customHeight="1" x14ac:dyDescent="0.3">
      <c r="A7" s="78" t="s">
        <v>5</v>
      </c>
      <c r="B7" s="79"/>
      <c r="C7" s="79"/>
      <c r="D7" s="80"/>
      <c r="E7" s="81" t="s">
        <v>6</v>
      </c>
      <c r="F7" s="82"/>
      <c r="G7" s="82"/>
      <c r="H7" s="82"/>
      <c r="I7" s="8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8" customFormat="1" ht="16.2" customHeight="1" x14ac:dyDescent="0.3">
      <c r="A8" s="55" t="s">
        <v>7</v>
      </c>
      <c r="B8" s="56"/>
      <c r="C8" s="56"/>
      <c r="D8" s="57"/>
      <c r="E8" s="72" t="s">
        <v>8</v>
      </c>
      <c r="F8" s="56"/>
      <c r="G8" s="56"/>
      <c r="H8" s="56"/>
      <c r="I8" s="5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8" customFormat="1" ht="16.2" customHeight="1" x14ac:dyDescent="0.3">
      <c r="A9" s="55" t="s">
        <v>9</v>
      </c>
      <c r="B9" s="56"/>
      <c r="C9" s="56"/>
      <c r="D9" s="57"/>
      <c r="E9" s="58" t="s">
        <v>9</v>
      </c>
      <c r="F9" s="56"/>
      <c r="G9" s="56"/>
      <c r="H9" s="56"/>
      <c r="I9" s="5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8" customFormat="1" ht="16.2" customHeight="1" x14ac:dyDescent="0.3">
      <c r="A10" s="55" t="s">
        <v>10</v>
      </c>
      <c r="B10" s="56"/>
      <c r="C10" s="56"/>
      <c r="D10" s="57"/>
      <c r="E10" s="58" t="s">
        <v>10</v>
      </c>
      <c r="F10" s="56"/>
      <c r="G10" s="56"/>
      <c r="H10" s="56"/>
      <c r="I10" s="5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8" customFormat="1" ht="16.2" customHeight="1" x14ac:dyDescent="0.3">
      <c r="A11" s="55" t="s">
        <v>11</v>
      </c>
      <c r="B11" s="56"/>
      <c r="C11" s="56"/>
      <c r="D11" s="57"/>
      <c r="E11" s="58" t="s">
        <v>11</v>
      </c>
      <c r="F11" s="56"/>
      <c r="G11" s="56"/>
      <c r="H11" s="56"/>
      <c r="I11" s="5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8" customFormat="1" ht="16.2" customHeight="1" x14ac:dyDescent="0.3">
      <c r="A12" s="55" t="s">
        <v>12</v>
      </c>
      <c r="B12" s="56"/>
      <c r="C12" s="56"/>
      <c r="D12" s="57"/>
      <c r="E12" s="58" t="s">
        <v>12</v>
      </c>
      <c r="F12" s="56"/>
      <c r="G12" s="56"/>
      <c r="H12" s="56"/>
      <c r="I12" s="5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8" customFormat="1" ht="16.2" customHeight="1" x14ac:dyDescent="0.3">
      <c r="A13" s="60" t="s">
        <v>13</v>
      </c>
      <c r="B13" s="61"/>
      <c r="C13" s="61"/>
      <c r="D13" s="62"/>
      <c r="E13" s="63" t="s">
        <v>13</v>
      </c>
      <c r="F13" s="64"/>
      <c r="G13" s="65"/>
      <c r="H13" s="64"/>
      <c r="I13" s="6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8" customFormat="1" ht="16.2" customHeight="1" x14ac:dyDescent="0.3">
      <c r="A14" s="67" t="s">
        <v>14</v>
      </c>
      <c r="B14" s="67"/>
      <c r="C14" s="67"/>
      <c r="D14" s="68"/>
      <c r="E14" s="9" t="s">
        <v>15</v>
      </c>
      <c r="F14" s="50" t="s">
        <v>16</v>
      </c>
      <c r="G14" s="51" t="s">
        <v>17</v>
      </c>
      <c r="H14" s="10" t="s">
        <v>18</v>
      </c>
      <c r="I14" s="11" t="s">
        <v>19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8" customFormat="1" ht="16.2" customHeight="1" x14ac:dyDescent="0.3">
      <c r="A15" s="69" t="s">
        <v>20</v>
      </c>
      <c r="B15" s="69"/>
      <c r="C15" s="69"/>
      <c r="D15" s="69"/>
      <c r="E15" s="69"/>
      <c r="F15" s="69"/>
      <c r="G15" s="70"/>
      <c r="H15" s="69"/>
      <c r="I15" s="69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8" customFormat="1" ht="16.2" customHeight="1" x14ac:dyDescent="0.3">
      <c r="A16" s="71" t="s">
        <v>21</v>
      </c>
      <c r="B16" s="71"/>
      <c r="C16" s="71"/>
      <c r="D16" s="71"/>
      <c r="E16" s="13" t="s">
        <v>22</v>
      </c>
      <c r="F16" s="45">
        <v>66.25</v>
      </c>
      <c r="G16" s="14">
        <f>F16*0.75</f>
        <v>49.6875</v>
      </c>
      <c r="H16" s="15"/>
      <c r="I16" s="16">
        <f>G16*H16</f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8" customFormat="1" ht="16.2" customHeight="1" x14ac:dyDescent="0.3">
      <c r="A17" s="71" t="s">
        <v>23</v>
      </c>
      <c r="B17" s="71"/>
      <c r="C17" s="71"/>
      <c r="D17" s="71"/>
      <c r="E17" s="13" t="s">
        <v>24</v>
      </c>
      <c r="F17" s="45">
        <v>66.25</v>
      </c>
      <c r="G17" s="14">
        <f t="shared" ref="G17:G18" si="0">F17*0.75</f>
        <v>49.6875</v>
      </c>
      <c r="H17" s="15"/>
      <c r="I17" s="16">
        <f t="shared" ref="I17:I18" si="1">G17*H17</f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8" customFormat="1" ht="16.2" customHeight="1" x14ac:dyDescent="0.3">
      <c r="A18" s="71" t="s">
        <v>25</v>
      </c>
      <c r="B18" s="71"/>
      <c r="C18" s="71"/>
      <c r="D18" s="71"/>
      <c r="E18" s="13" t="s">
        <v>26</v>
      </c>
      <c r="F18" s="45">
        <v>66.25</v>
      </c>
      <c r="G18" s="14">
        <f t="shared" si="0"/>
        <v>49.6875</v>
      </c>
      <c r="H18" s="15"/>
      <c r="I18" s="16">
        <f t="shared" si="1"/>
        <v>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8" customFormat="1" ht="30" customHeight="1" x14ac:dyDescent="0.3">
      <c r="A19" s="17" t="s">
        <v>27</v>
      </c>
      <c r="B19" s="18" t="s">
        <v>28</v>
      </c>
      <c r="C19" s="18" t="s">
        <v>29</v>
      </c>
      <c r="D19" s="18" t="s">
        <v>30</v>
      </c>
      <c r="E19" s="19"/>
      <c r="F19" s="19"/>
      <c r="G19" s="19"/>
      <c r="H19" s="19"/>
      <c r="I19" s="20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8" customFormat="1" ht="30" customHeight="1" x14ac:dyDescent="0.3">
      <c r="A20" s="21" t="s">
        <v>31</v>
      </c>
      <c r="B20" s="22" t="s">
        <v>32</v>
      </c>
      <c r="C20" s="22">
        <v>16</v>
      </c>
      <c r="D20" s="22" t="s">
        <v>33</v>
      </c>
      <c r="E20" s="23" t="s">
        <v>34</v>
      </c>
      <c r="F20" s="45">
        <v>11.5</v>
      </c>
      <c r="G20" s="14">
        <f t="shared" ref="G20:G29" si="2">F20*0.75</f>
        <v>8.625</v>
      </c>
      <c r="H20" s="15"/>
      <c r="I20" s="16">
        <f t="shared" ref="I20:I29" si="3">G20*H20</f>
        <v>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8" customFormat="1" ht="16.2" customHeight="1" x14ac:dyDescent="0.3">
      <c r="A21" s="24" t="s">
        <v>35</v>
      </c>
      <c r="B21" s="22" t="s">
        <v>36</v>
      </c>
      <c r="C21" s="22">
        <v>20</v>
      </c>
      <c r="D21" s="22" t="s">
        <v>37</v>
      </c>
      <c r="E21" s="23" t="s">
        <v>38</v>
      </c>
      <c r="F21" s="45">
        <v>11.5</v>
      </c>
      <c r="G21" s="14">
        <f t="shared" si="2"/>
        <v>8.625</v>
      </c>
      <c r="H21" s="15"/>
      <c r="I21" s="16">
        <f t="shared" si="3"/>
        <v>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8" customFormat="1" ht="16.2" customHeight="1" x14ac:dyDescent="0.3">
      <c r="A22" s="24" t="s">
        <v>39</v>
      </c>
      <c r="B22" s="22" t="s">
        <v>40</v>
      </c>
      <c r="C22" s="22">
        <v>10</v>
      </c>
      <c r="D22" s="25" t="s">
        <v>41</v>
      </c>
      <c r="E22" s="23" t="s">
        <v>42</v>
      </c>
      <c r="F22" s="45">
        <v>11.5</v>
      </c>
      <c r="G22" s="14">
        <f t="shared" si="2"/>
        <v>8.625</v>
      </c>
      <c r="H22" s="15"/>
      <c r="I22" s="16">
        <f t="shared" si="3"/>
        <v>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8" customFormat="1" ht="16.2" customHeight="1" x14ac:dyDescent="0.3">
      <c r="A23" s="24" t="s">
        <v>43</v>
      </c>
      <c r="B23" s="22" t="s">
        <v>44</v>
      </c>
      <c r="C23" s="22">
        <v>12</v>
      </c>
      <c r="D23" s="25" t="s">
        <v>45</v>
      </c>
      <c r="E23" s="23" t="s">
        <v>46</v>
      </c>
      <c r="F23" s="45">
        <v>11.5</v>
      </c>
      <c r="G23" s="14">
        <f t="shared" si="2"/>
        <v>8.625</v>
      </c>
      <c r="H23" s="15"/>
      <c r="I23" s="16">
        <f t="shared" si="3"/>
        <v>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8" customFormat="1" ht="16.2" customHeight="1" x14ac:dyDescent="0.3">
      <c r="A24" s="24" t="s">
        <v>47</v>
      </c>
      <c r="B24" s="22" t="s">
        <v>44</v>
      </c>
      <c r="C24" s="22">
        <v>12</v>
      </c>
      <c r="D24" s="25" t="s">
        <v>45</v>
      </c>
      <c r="E24" s="23" t="s">
        <v>48</v>
      </c>
      <c r="F24" s="45">
        <v>11.5</v>
      </c>
      <c r="G24" s="14">
        <f t="shared" si="2"/>
        <v>8.625</v>
      </c>
      <c r="H24" s="15"/>
      <c r="I24" s="16">
        <f t="shared" si="3"/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8" customFormat="1" ht="16.2" customHeight="1" x14ac:dyDescent="0.3">
      <c r="A25" s="24" t="s">
        <v>49</v>
      </c>
      <c r="B25" s="22" t="s">
        <v>32</v>
      </c>
      <c r="C25" s="22">
        <v>16</v>
      </c>
      <c r="D25" s="22" t="s">
        <v>33</v>
      </c>
      <c r="E25" s="23" t="s">
        <v>50</v>
      </c>
      <c r="F25" s="45">
        <v>11.5</v>
      </c>
      <c r="G25" s="14">
        <f t="shared" si="2"/>
        <v>8.625</v>
      </c>
      <c r="H25" s="15"/>
      <c r="I25" s="16">
        <f t="shared" si="3"/>
        <v>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8" customFormat="1" ht="16.2" customHeight="1" x14ac:dyDescent="0.3">
      <c r="A26" s="24" t="s">
        <v>51</v>
      </c>
      <c r="B26" s="22" t="s">
        <v>52</v>
      </c>
      <c r="C26" s="22">
        <v>18</v>
      </c>
      <c r="D26" s="22" t="s">
        <v>53</v>
      </c>
      <c r="E26" s="23" t="s">
        <v>54</v>
      </c>
      <c r="F26" s="45">
        <v>11.5</v>
      </c>
      <c r="G26" s="14">
        <f t="shared" si="2"/>
        <v>8.625</v>
      </c>
      <c r="H26" s="15"/>
      <c r="I26" s="16">
        <f t="shared" si="3"/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8" customFormat="1" ht="16.2" customHeight="1" x14ac:dyDescent="0.3">
      <c r="A27" s="24" t="s">
        <v>55</v>
      </c>
      <c r="B27" s="22" t="s">
        <v>52</v>
      </c>
      <c r="C27" s="22">
        <v>18</v>
      </c>
      <c r="D27" s="22" t="s">
        <v>53</v>
      </c>
      <c r="E27" s="23" t="s">
        <v>56</v>
      </c>
      <c r="F27" s="45">
        <v>11.5</v>
      </c>
      <c r="G27" s="14">
        <f t="shared" si="2"/>
        <v>8.625</v>
      </c>
      <c r="H27" s="15"/>
      <c r="I27" s="16">
        <f t="shared" si="3"/>
        <v>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8" customFormat="1" ht="16.2" customHeight="1" x14ac:dyDescent="0.3">
      <c r="A28" s="24" t="s">
        <v>57</v>
      </c>
      <c r="B28" s="22" t="s">
        <v>52</v>
      </c>
      <c r="C28" s="22">
        <v>18</v>
      </c>
      <c r="D28" s="22" t="s">
        <v>53</v>
      </c>
      <c r="E28" s="23" t="s">
        <v>58</v>
      </c>
      <c r="F28" s="45">
        <v>11.5</v>
      </c>
      <c r="G28" s="14">
        <f t="shared" si="2"/>
        <v>8.625</v>
      </c>
      <c r="H28" s="15"/>
      <c r="I28" s="16">
        <f t="shared" si="3"/>
        <v>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8" customFormat="1" ht="16.2" customHeight="1" x14ac:dyDescent="0.3">
      <c r="A29" s="26" t="s">
        <v>59</v>
      </c>
      <c r="B29" s="22" t="s">
        <v>60</v>
      </c>
      <c r="C29" s="22">
        <v>14</v>
      </c>
      <c r="D29" s="22" t="s">
        <v>61</v>
      </c>
      <c r="E29" s="13" t="s">
        <v>62</v>
      </c>
      <c r="F29" s="45">
        <v>11.5</v>
      </c>
      <c r="G29" s="14">
        <f t="shared" si="2"/>
        <v>8.625</v>
      </c>
      <c r="H29" s="15"/>
      <c r="I29" s="16">
        <f t="shared" si="3"/>
        <v>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8" customFormat="1" ht="30" customHeight="1" x14ac:dyDescent="0.3">
      <c r="A30" s="27" t="s">
        <v>63</v>
      </c>
      <c r="B30" s="18" t="s">
        <v>28</v>
      </c>
      <c r="C30" s="18" t="s">
        <v>29</v>
      </c>
      <c r="D30" s="18" t="s">
        <v>30</v>
      </c>
      <c r="E30" s="52"/>
      <c r="F30" s="53"/>
      <c r="G30" s="53"/>
      <c r="H30" s="53"/>
      <c r="I30" s="5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8" customFormat="1" ht="16.2" customHeight="1" x14ac:dyDescent="0.3">
      <c r="A31" s="24" t="s">
        <v>64</v>
      </c>
      <c r="B31" s="22" t="s">
        <v>65</v>
      </c>
      <c r="C31" s="22">
        <v>30</v>
      </c>
      <c r="D31" s="22">
        <v>25</v>
      </c>
      <c r="E31" s="23" t="s">
        <v>66</v>
      </c>
      <c r="F31" s="45">
        <v>11.5</v>
      </c>
      <c r="G31" s="14">
        <f t="shared" ref="G31:G40" si="4">F31*0.75</f>
        <v>8.625</v>
      </c>
      <c r="H31" s="15"/>
      <c r="I31" s="16">
        <f t="shared" ref="I31:I40" si="5">G31*H31</f>
        <v>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8" customFormat="1" ht="16.2" customHeight="1" x14ac:dyDescent="0.3">
      <c r="A32" s="24" t="s">
        <v>67</v>
      </c>
      <c r="B32" s="22" t="s">
        <v>68</v>
      </c>
      <c r="C32" s="22">
        <v>24</v>
      </c>
      <c r="D32" s="22">
        <v>21</v>
      </c>
      <c r="E32" s="23" t="s">
        <v>69</v>
      </c>
      <c r="F32" s="45">
        <v>11.5</v>
      </c>
      <c r="G32" s="14">
        <f t="shared" si="4"/>
        <v>8.625</v>
      </c>
      <c r="H32" s="15"/>
      <c r="I32" s="16">
        <f t="shared" si="5"/>
        <v>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8" customFormat="1" ht="16.2" customHeight="1" x14ac:dyDescent="0.3">
      <c r="A33" s="24" t="s">
        <v>70</v>
      </c>
      <c r="B33" s="22" t="s">
        <v>71</v>
      </c>
      <c r="C33" s="22">
        <v>28</v>
      </c>
      <c r="D33" s="22">
        <v>22</v>
      </c>
      <c r="E33" s="23" t="s">
        <v>72</v>
      </c>
      <c r="F33" s="45">
        <v>11.5</v>
      </c>
      <c r="G33" s="14">
        <f t="shared" si="4"/>
        <v>8.625</v>
      </c>
      <c r="H33" s="15"/>
      <c r="I33" s="16">
        <f t="shared" si="5"/>
        <v>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8" customFormat="1" ht="16.2" customHeight="1" x14ac:dyDescent="0.3">
      <c r="A34" s="24" t="s">
        <v>73</v>
      </c>
      <c r="B34" s="22" t="s">
        <v>36</v>
      </c>
      <c r="C34" s="22">
        <v>20</v>
      </c>
      <c r="D34" s="22" t="s">
        <v>37</v>
      </c>
      <c r="E34" s="23" t="s">
        <v>74</v>
      </c>
      <c r="F34" s="45">
        <v>11.5</v>
      </c>
      <c r="G34" s="14">
        <f t="shared" si="4"/>
        <v>8.625</v>
      </c>
      <c r="H34" s="15"/>
      <c r="I34" s="16">
        <f t="shared" si="5"/>
        <v>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8" customFormat="1" ht="16.2" customHeight="1" x14ac:dyDescent="0.3">
      <c r="A35" s="24" t="s">
        <v>75</v>
      </c>
      <c r="B35" s="22" t="s">
        <v>52</v>
      </c>
      <c r="C35" s="22">
        <v>18</v>
      </c>
      <c r="D35" s="22" t="s">
        <v>53</v>
      </c>
      <c r="E35" s="23" t="s">
        <v>76</v>
      </c>
      <c r="F35" s="45">
        <v>11.5</v>
      </c>
      <c r="G35" s="14">
        <f t="shared" si="4"/>
        <v>8.625</v>
      </c>
      <c r="H35" s="15"/>
      <c r="I35" s="16">
        <f t="shared" si="5"/>
        <v>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8" customFormat="1" ht="16.2" customHeight="1" x14ac:dyDescent="0.3">
      <c r="A36" s="24" t="s">
        <v>77</v>
      </c>
      <c r="B36" s="22" t="s">
        <v>65</v>
      </c>
      <c r="C36" s="22">
        <v>30</v>
      </c>
      <c r="D36" s="22">
        <v>25</v>
      </c>
      <c r="E36" s="23" t="s">
        <v>78</v>
      </c>
      <c r="F36" s="45">
        <v>11.5</v>
      </c>
      <c r="G36" s="14">
        <f t="shared" si="4"/>
        <v>8.625</v>
      </c>
      <c r="H36" s="15"/>
      <c r="I36" s="16">
        <f t="shared" si="5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8" customFormat="1" ht="16.2" customHeight="1" x14ac:dyDescent="0.3">
      <c r="A37" s="21" t="s">
        <v>79</v>
      </c>
      <c r="B37" s="22" t="s">
        <v>80</v>
      </c>
      <c r="C37" s="22">
        <v>34</v>
      </c>
      <c r="D37" s="22">
        <v>24</v>
      </c>
      <c r="E37" s="23" t="s">
        <v>81</v>
      </c>
      <c r="F37" s="45">
        <v>11.5</v>
      </c>
      <c r="G37" s="14">
        <f t="shared" si="4"/>
        <v>8.625</v>
      </c>
      <c r="H37" s="15"/>
      <c r="I37" s="16">
        <f t="shared" si="5"/>
        <v>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8" customFormat="1" ht="16.2" customHeight="1" x14ac:dyDescent="0.3">
      <c r="A38" s="24" t="s">
        <v>82</v>
      </c>
      <c r="B38" s="22" t="s">
        <v>68</v>
      </c>
      <c r="C38" s="22">
        <v>24</v>
      </c>
      <c r="D38" s="22">
        <v>21</v>
      </c>
      <c r="E38" s="23" t="s">
        <v>83</v>
      </c>
      <c r="F38" s="45">
        <v>11.5</v>
      </c>
      <c r="G38" s="14">
        <f t="shared" si="4"/>
        <v>8.625</v>
      </c>
      <c r="H38" s="15"/>
      <c r="I38" s="16">
        <f t="shared" si="5"/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8" customFormat="1" ht="16.2" customHeight="1" x14ac:dyDescent="0.3">
      <c r="A39" s="24" t="s">
        <v>84</v>
      </c>
      <c r="B39" s="22" t="s">
        <v>36</v>
      </c>
      <c r="C39" s="22">
        <v>20</v>
      </c>
      <c r="D39" s="22" t="s">
        <v>37</v>
      </c>
      <c r="E39" s="23" t="s">
        <v>85</v>
      </c>
      <c r="F39" s="45">
        <v>11.5</v>
      </c>
      <c r="G39" s="14">
        <f t="shared" si="4"/>
        <v>8.625</v>
      </c>
      <c r="H39" s="15"/>
      <c r="I39" s="16">
        <f t="shared" si="5"/>
        <v>0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8" customFormat="1" ht="16.2" customHeight="1" x14ac:dyDescent="0.3">
      <c r="A40" s="24" t="s">
        <v>86</v>
      </c>
      <c r="B40" s="22" t="s">
        <v>36</v>
      </c>
      <c r="C40" s="22">
        <v>20</v>
      </c>
      <c r="D40" s="22" t="s">
        <v>37</v>
      </c>
      <c r="E40" s="23" t="s">
        <v>87</v>
      </c>
      <c r="F40" s="45">
        <v>11.5</v>
      </c>
      <c r="G40" s="14">
        <f t="shared" si="4"/>
        <v>8.625</v>
      </c>
      <c r="H40" s="15"/>
      <c r="I40" s="16">
        <f t="shared" si="5"/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8" customFormat="1" ht="30" customHeight="1" x14ac:dyDescent="0.3">
      <c r="A41" s="17" t="s">
        <v>88</v>
      </c>
      <c r="B41" s="18" t="s">
        <v>28</v>
      </c>
      <c r="C41" s="18" t="s">
        <v>29</v>
      </c>
      <c r="D41" s="18" t="s">
        <v>30</v>
      </c>
      <c r="E41" s="19"/>
      <c r="F41" s="19"/>
      <c r="G41" s="19"/>
      <c r="H41" s="19"/>
      <c r="I41" s="20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s="8" customFormat="1" ht="16.2" customHeight="1" x14ac:dyDescent="0.3">
      <c r="A42" s="24" t="s">
        <v>89</v>
      </c>
      <c r="B42" s="22" t="s">
        <v>90</v>
      </c>
      <c r="C42" s="22">
        <v>38</v>
      </c>
      <c r="D42" s="22">
        <v>25</v>
      </c>
      <c r="E42" s="23" t="s">
        <v>91</v>
      </c>
      <c r="F42" s="45">
        <v>11.5</v>
      </c>
      <c r="G42" s="14">
        <f t="shared" ref="G42:G51" si="6">F42*0.75</f>
        <v>8.625</v>
      </c>
      <c r="H42" s="15"/>
      <c r="I42" s="16">
        <f t="shared" ref="I42:I51" si="7">G42*H42</f>
        <v>0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8" customFormat="1" ht="16.2" customHeight="1" x14ac:dyDescent="0.3">
      <c r="A43" s="24" t="s">
        <v>92</v>
      </c>
      <c r="B43" s="22" t="s">
        <v>93</v>
      </c>
      <c r="C43" s="22">
        <v>40</v>
      </c>
      <c r="D43" s="22">
        <v>26</v>
      </c>
      <c r="E43" s="23" t="s">
        <v>94</v>
      </c>
      <c r="F43" s="45">
        <v>11.5</v>
      </c>
      <c r="G43" s="14">
        <f t="shared" si="6"/>
        <v>8.625</v>
      </c>
      <c r="H43" s="15"/>
      <c r="I43" s="16">
        <f t="shared" si="7"/>
        <v>0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8" customFormat="1" ht="16.2" customHeight="1" x14ac:dyDescent="0.3">
      <c r="A44" s="24" t="s">
        <v>95</v>
      </c>
      <c r="B44" s="22" t="s">
        <v>93</v>
      </c>
      <c r="C44" s="22">
        <v>40</v>
      </c>
      <c r="D44" s="22">
        <v>26</v>
      </c>
      <c r="E44" s="23" t="s">
        <v>96</v>
      </c>
      <c r="F44" s="45">
        <v>11.5</v>
      </c>
      <c r="G44" s="14">
        <f t="shared" si="6"/>
        <v>8.625</v>
      </c>
      <c r="H44" s="15"/>
      <c r="I44" s="16">
        <f t="shared" si="7"/>
        <v>0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8" customFormat="1" ht="16.2" customHeight="1" x14ac:dyDescent="0.3">
      <c r="A45" s="24" t="s">
        <v>97</v>
      </c>
      <c r="B45" s="22" t="s">
        <v>93</v>
      </c>
      <c r="C45" s="22">
        <v>40</v>
      </c>
      <c r="D45" s="22">
        <v>26</v>
      </c>
      <c r="E45" s="23" t="s">
        <v>98</v>
      </c>
      <c r="F45" s="45">
        <v>11.5</v>
      </c>
      <c r="G45" s="14">
        <f t="shared" si="6"/>
        <v>8.625</v>
      </c>
      <c r="H45" s="15"/>
      <c r="I45" s="16">
        <f t="shared" si="7"/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8" customFormat="1" ht="16.2" customHeight="1" x14ac:dyDescent="0.3">
      <c r="A46" s="24" t="s">
        <v>99</v>
      </c>
      <c r="B46" s="22" t="s">
        <v>90</v>
      </c>
      <c r="C46" s="22">
        <v>38</v>
      </c>
      <c r="D46" s="22">
        <v>25</v>
      </c>
      <c r="E46" s="23" t="s">
        <v>100</v>
      </c>
      <c r="F46" s="45">
        <v>11.5</v>
      </c>
      <c r="G46" s="14">
        <f t="shared" si="6"/>
        <v>8.625</v>
      </c>
      <c r="H46" s="15"/>
      <c r="I46" s="16">
        <f t="shared" si="7"/>
        <v>0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8" customFormat="1" ht="16.2" customHeight="1" x14ac:dyDescent="0.3">
      <c r="A47" s="24" t="s">
        <v>101</v>
      </c>
      <c r="B47" s="22" t="s">
        <v>80</v>
      </c>
      <c r="C47" s="22">
        <v>34</v>
      </c>
      <c r="D47" s="22">
        <v>24</v>
      </c>
      <c r="E47" s="23" t="s">
        <v>102</v>
      </c>
      <c r="F47" s="45">
        <v>11.5</v>
      </c>
      <c r="G47" s="14">
        <f t="shared" si="6"/>
        <v>8.625</v>
      </c>
      <c r="H47" s="15"/>
      <c r="I47" s="16">
        <f t="shared" si="7"/>
        <v>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8" customFormat="1" ht="16.2" customHeight="1" x14ac:dyDescent="0.3">
      <c r="A48" s="24" t="s">
        <v>103</v>
      </c>
      <c r="B48" s="22" t="s">
        <v>90</v>
      </c>
      <c r="C48" s="22">
        <v>38</v>
      </c>
      <c r="D48" s="22">
        <v>25</v>
      </c>
      <c r="E48" s="23" t="s">
        <v>104</v>
      </c>
      <c r="F48" s="45">
        <v>11.5</v>
      </c>
      <c r="G48" s="14">
        <f t="shared" si="6"/>
        <v>8.625</v>
      </c>
      <c r="H48" s="15"/>
      <c r="I48" s="16">
        <f t="shared" si="7"/>
        <v>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8" customFormat="1" ht="16.2" customHeight="1" x14ac:dyDescent="0.3">
      <c r="A49" s="24" t="s">
        <v>105</v>
      </c>
      <c r="B49" s="22" t="s">
        <v>65</v>
      </c>
      <c r="C49" s="22">
        <v>30</v>
      </c>
      <c r="D49" s="22">
        <v>25</v>
      </c>
      <c r="E49" s="23" t="s">
        <v>106</v>
      </c>
      <c r="F49" s="45">
        <v>11.5</v>
      </c>
      <c r="G49" s="14">
        <f t="shared" si="6"/>
        <v>8.625</v>
      </c>
      <c r="H49" s="15"/>
      <c r="I49" s="16">
        <f t="shared" si="7"/>
        <v>0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8" customFormat="1" ht="16.2" customHeight="1" x14ac:dyDescent="0.3">
      <c r="A50" s="24" t="s">
        <v>107</v>
      </c>
      <c r="B50" s="22" t="s">
        <v>80</v>
      </c>
      <c r="C50" s="22">
        <v>34</v>
      </c>
      <c r="D50" s="22">
        <v>24</v>
      </c>
      <c r="E50" s="23" t="s">
        <v>108</v>
      </c>
      <c r="F50" s="45">
        <v>11.5</v>
      </c>
      <c r="G50" s="14">
        <f t="shared" si="6"/>
        <v>8.625</v>
      </c>
      <c r="H50" s="15"/>
      <c r="I50" s="16">
        <f t="shared" si="7"/>
        <v>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s="8" customFormat="1" ht="16.2" customHeight="1" x14ac:dyDescent="0.3">
      <c r="A51" s="24" t="s">
        <v>109</v>
      </c>
      <c r="B51" s="22" t="s">
        <v>80</v>
      </c>
      <c r="C51" s="22">
        <v>34</v>
      </c>
      <c r="D51" s="22">
        <v>24</v>
      </c>
      <c r="E51" s="23" t="s">
        <v>110</v>
      </c>
      <c r="F51" s="45">
        <v>11.5</v>
      </c>
      <c r="G51" s="14">
        <f t="shared" si="6"/>
        <v>8.625</v>
      </c>
      <c r="H51" s="15"/>
      <c r="I51" s="16">
        <f t="shared" si="7"/>
        <v>0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s="8" customFormat="1" ht="16.2" customHeight="1" x14ac:dyDescent="0.5">
      <c r="A52" s="28"/>
      <c r="B52" s="28"/>
      <c r="C52" s="28"/>
      <c r="D52" s="28"/>
      <c r="E52" s="29"/>
      <c r="F52" s="30"/>
      <c r="G52" s="30"/>
      <c r="H52" s="31" t="s">
        <v>111</v>
      </c>
      <c r="I52" s="32">
        <f>SUM(I15:I51)</f>
        <v>0</v>
      </c>
    </row>
    <row r="53" spans="1:26" s="8" customFormat="1" ht="16.2" customHeight="1" x14ac:dyDescent="0.5">
      <c r="A53" s="28"/>
      <c r="B53" s="28"/>
      <c r="C53" s="28"/>
      <c r="D53" s="28"/>
      <c r="E53" s="33"/>
      <c r="F53" s="34"/>
      <c r="G53" s="34"/>
      <c r="H53" s="35" t="s">
        <v>112</v>
      </c>
      <c r="I53" s="36">
        <f>I52*0.05</f>
        <v>0</v>
      </c>
    </row>
    <row r="54" spans="1:26" s="8" customFormat="1" ht="16.2" customHeight="1" x14ac:dyDescent="0.5">
      <c r="A54" s="28"/>
      <c r="B54" s="28"/>
      <c r="C54" s="28"/>
      <c r="D54" s="28"/>
      <c r="E54" s="37"/>
      <c r="F54" s="38"/>
      <c r="G54" s="38"/>
      <c r="H54" s="35" t="s">
        <v>113</v>
      </c>
      <c r="I54" s="36">
        <f>I52*0.07</f>
        <v>0</v>
      </c>
    </row>
    <row r="55" spans="1:26" s="8" customFormat="1" ht="16.2" customHeight="1" x14ac:dyDescent="0.5">
      <c r="A55" s="28"/>
      <c r="B55" s="28"/>
      <c r="C55" s="28"/>
      <c r="D55" s="28"/>
      <c r="E55" s="30"/>
      <c r="F55" s="39"/>
      <c r="G55" s="39"/>
      <c r="H55" s="31" t="s">
        <v>114</v>
      </c>
      <c r="I55" s="36">
        <f>I52+I53+I54</f>
        <v>0</v>
      </c>
    </row>
    <row r="56" spans="1:26" s="8" customFormat="1" ht="16.2" customHeight="1" x14ac:dyDescent="0.3">
      <c r="A56" s="7"/>
      <c r="B56" s="7"/>
      <c r="C56" s="7"/>
      <c r="D56" s="7"/>
      <c r="E56" s="40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s="42" customFormat="1" ht="16.2" customHeight="1" x14ac:dyDescent="0.3">
      <c r="A57" s="1"/>
      <c r="B57" s="1"/>
      <c r="C57" s="1"/>
      <c r="D57" s="1"/>
      <c r="E57" s="4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3">
      <c r="A58" s="1"/>
      <c r="B58" s="1"/>
      <c r="C58" s="1"/>
      <c r="D58" s="1"/>
      <c r="E58" s="41"/>
      <c r="F58" s="7"/>
      <c r="G58" s="7"/>
      <c r="H58" s="1"/>
      <c r="I58" s="43" t="s">
        <v>115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3">
      <c r="A59" s="1"/>
      <c r="B59" s="1"/>
      <c r="C59" s="1"/>
      <c r="D59" s="1"/>
      <c r="E59" s="41"/>
      <c r="F59" s="7"/>
      <c r="G59" s="7"/>
      <c r="H59" s="1"/>
      <c r="I59" s="43" t="s">
        <v>116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3">
      <c r="A60" s="1"/>
      <c r="B60" s="1"/>
      <c r="C60" s="1"/>
      <c r="D60" s="1"/>
      <c r="E60" s="41"/>
      <c r="F60" s="7"/>
      <c r="G60" s="7"/>
      <c r="H60" s="1"/>
      <c r="I60" s="43" t="s">
        <v>117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3">
      <c r="A61" s="1"/>
      <c r="B61" s="1"/>
      <c r="C61" s="1"/>
      <c r="D61" s="1"/>
      <c r="E61" s="41"/>
      <c r="F61" s="7"/>
      <c r="G61" s="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41"/>
      <c r="F62" s="7"/>
      <c r="G62" s="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41"/>
      <c r="F63" s="7"/>
      <c r="G63" s="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41"/>
      <c r="F64" s="7"/>
      <c r="G64" s="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41"/>
      <c r="F65" s="7"/>
      <c r="G65" s="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41"/>
      <c r="F66" s="7"/>
      <c r="G66" s="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41"/>
      <c r="F67" s="7"/>
      <c r="G67" s="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41"/>
      <c r="F68" s="7"/>
      <c r="G68" s="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41"/>
      <c r="F69" s="7"/>
      <c r="G69" s="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41"/>
      <c r="F70" s="7"/>
      <c r="G70" s="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41"/>
      <c r="F71" s="7"/>
      <c r="G71" s="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41"/>
      <c r="F72" s="7"/>
      <c r="G72" s="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41"/>
      <c r="F73" s="7"/>
      <c r="G73" s="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41"/>
      <c r="F74" s="7"/>
      <c r="G74" s="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41"/>
      <c r="F75" s="7"/>
      <c r="G75" s="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41"/>
      <c r="F76" s="7"/>
      <c r="G76" s="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41"/>
      <c r="F77" s="7"/>
      <c r="G77" s="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41"/>
      <c r="F78" s="7"/>
      <c r="G78" s="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41"/>
      <c r="F79" s="7"/>
      <c r="G79" s="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41"/>
      <c r="F80" s="7"/>
      <c r="G80" s="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41"/>
      <c r="F81" s="7"/>
      <c r="G81" s="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41"/>
      <c r="F82" s="7"/>
      <c r="G82" s="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41"/>
      <c r="F83" s="7"/>
      <c r="G83" s="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41"/>
      <c r="F84" s="7"/>
      <c r="G84" s="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41"/>
      <c r="F85" s="7"/>
      <c r="G85" s="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41"/>
      <c r="F86" s="7"/>
      <c r="G86" s="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41"/>
      <c r="F87" s="7"/>
      <c r="G87" s="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41"/>
      <c r="F88" s="7"/>
      <c r="G88" s="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41"/>
      <c r="F89" s="7"/>
      <c r="G89" s="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41"/>
      <c r="F90" s="7"/>
      <c r="G90" s="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41"/>
      <c r="F91" s="7"/>
      <c r="G91" s="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41"/>
      <c r="F92" s="7"/>
      <c r="G92" s="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41"/>
      <c r="F93" s="7"/>
      <c r="G93" s="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41"/>
      <c r="F94" s="7"/>
      <c r="G94" s="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41"/>
      <c r="F95" s="7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41"/>
      <c r="F96" s="7"/>
      <c r="G96" s="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41"/>
      <c r="F97" s="7"/>
      <c r="G97" s="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41"/>
      <c r="F98" s="7"/>
      <c r="G98" s="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41"/>
      <c r="F99" s="7"/>
      <c r="G99" s="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41"/>
      <c r="F100" s="7"/>
      <c r="G100" s="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41"/>
      <c r="F101" s="7"/>
      <c r="G101" s="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41"/>
      <c r="F102" s="7"/>
      <c r="G102" s="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41"/>
      <c r="F103" s="7"/>
      <c r="G103" s="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41"/>
      <c r="F104" s="7"/>
      <c r="G104" s="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41"/>
      <c r="F105" s="7"/>
      <c r="G105" s="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41"/>
      <c r="F106" s="7"/>
      <c r="G106" s="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41"/>
      <c r="F107" s="7"/>
      <c r="G107" s="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41"/>
      <c r="F108" s="7"/>
      <c r="G108" s="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41"/>
      <c r="F109" s="7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41"/>
      <c r="F110" s="7"/>
      <c r="G110" s="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41"/>
      <c r="F111" s="7"/>
      <c r="G111" s="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41"/>
      <c r="F112" s="7"/>
      <c r="G112" s="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41"/>
      <c r="F113" s="7"/>
      <c r="G113" s="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41"/>
      <c r="F114" s="7"/>
      <c r="G114" s="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41"/>
      <c r="F115" s="7"/>
      <c r="G115" s="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41"/>
      <c r="F116" s="7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41"/>
      <c r="F117" s="7"/>
      <c r="G117" s="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41"/>
      <c r="F118" s="7"/>
      <c r="G118" s="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41"/>
      <c r="F119" s="7"/>
      <c r="G119" s="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41"/>
      <c r="F120" s="7"/>
      <c r="G120" s="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41"/>
      <c r="F121" s="7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41"/>
      <c r="F122" s="7"/>
      <c r="G122" s="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41"/>
      <c r="F123" s="7"/>
      <c r="G123" s="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41"/>
      <c r="F124" s="7"/>
      <c r="G124" s="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41"/>
      <c r="F125" s="7"/>
      <c r="G125" s="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41"/>
      <c r="F126" s="7"/>
      <c r="G126" s="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41"/>
      <c r="F127" s="7"/>
      <c r="G127" s="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41"/>
      <c r="F128" s="7"/>
      <c r="G128" s="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41"/>
      <c r="F129" s="7"/>
      <c r="G129" s="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41"/>
      <c r="F130" s="7"/>
      <c r="G130" s="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41"/>
      <c r="F131" s="7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41"/>
      <c r="F132" s="7"/>
      <c r="G132" s="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41"/>
      <c r="F133" s="7"/>
      <c r="G133" s="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41"/>
      <c r="F134" s="7"/>
      <c r="G134" s="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41"/>
      <c r="F135" s="7"/>
      <c r="G135" s="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41"/>
      <c r="F136" s="7"/>
      <c r="G136" s="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41"/>
      <c r="F137" s="7"/>
      <c r="G137" s="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41"/>
      <c r="F138" s="7"/>
      <c r="G138" s="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41"/>
      <c r="F139" s="7"/>
      <c r="G139" s="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41"/>
      <c r="F140" s="7"/>
      <c r="G140" s="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41"/>
      <c r="F141" s="7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41"/>
      <c r="F142" s="7"/>
      <c r="G142" s="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41"/>
      <c r="F143" s="7"/>
      <c r="G143" s="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41"/>
      <c r="F144" s="7"/>
      <c r="G144" s="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41"/>
      <c r="F145" s="7"/>
      <c r="G145" s="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41"/>
      <c r="F146" s="7"/>
      <c r="G146" s="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41"/>
      <c r="F147" s="7"/>
      <c r="G147" s="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41"/>
      <c r="F148" s="7"/>
      <c r="G148" s="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41"/>
      <c r="F149" s="7"/>
      <c r="G149" s="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41"/>
      <c r="F150" s="7"/>
      <c r="G150" s="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41"/>
      <c r="F151" s="7"/>
      <c r="G151" s="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41"/>
      <c r="F152" s="7"/>
      <c r="G152" s="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41"/>
      <c r="F153" s="7"/>
      <c r="G153" s="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41"/>
      <c r="F154" s="7"/>
      <c r="G154" s="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41"/>
      <c r="F155" s="7"/>
      <c r="G155" s="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41"/>
      <c r="F156" s="7"/>
      <c r="G156" s="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41"/>
      <c r="F157" s="7"/>
      <c r="G157" s="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41"/>
      <c r="F158" s="7"/>
      <c r="G158" s="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41"/>
      <c r="F159" s="7"/>
      <c r="G159" s="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41"/>
      <c r="F160" s="7"/>
      <c r="G160" s="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41"/>
      <c r="F161" s="7"/>
      <c r="G161" s="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41"/>
      <c r="F162" s="7"/>
      <c r="G162" s="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41"/>
      <c r="F163" s="7"/>
      <c r="G163" s="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41"/>
      <c r="F164" s="7"/>
      <c r="G164" s="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41"/>
      <c r="F165" s="7"/>
      <c r="G165" s="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41"/>
      <c r="F166" s="7"/>
      <c r="G166" s="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41"/>
      <c r="F167" s="7"/>
      <c r="G167" s="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41"/>
      <c r="F168" s="7"/>
      <c r="G168" s="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41"/>
      <c r="F169" s="7"/>
      <c r="G169" s="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41"/>
      <c r="F170" s="7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41"/>
      <c r="F171" s="7"/>
      <c r="G171" s="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41"/>
      <c r="F172" s="7"/>
      <c r="G172" s="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41"/>
      <c r="F173" s="7"/>
      <c r="G173" s="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41"/>
      <c r="F174" s="7"/>
      <c r="G174" s="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41"/>
      <c r="F175" s="7"/>
      <c r="G175" s="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41"/>
      <c r="F176" s="7"/>
      <c r="G176" s="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41"/>
      <c r="F177" s="7"/>
      <c r="G177" s="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41"/>
      <c r="F178" s="7"/>
      <c r="G178" s="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41"/>
      <c r="F179" s="7"/>
      <c r="G179" s="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41"/>
      <c r="F180" s="7"/>
      <c r="G180" s="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41"/>
      <c r="F181" s="7"/>
      <c r="G181" s="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41"/>
      <c r="F182" s="7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41"/>
      <c r="F183" s="7"/>
      <c r="G183" s="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41"/>
      <c r="F184" s="7"/>
      <c r="G184" s="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41"/>
      <c r="F185" s="7"/>
      <c r="G185" s="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41"/>
      <c r="F186" s="7"/>
      <c r="G186" s="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41"/>
      <c r="F187" s="7"/>
      <c r="G187" s="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41"/>
      <c r="F188" s="7"/>
      <c r="G188" s="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41"/>
      <c r="F189" s="7"/>
      <c r="G189" s="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41"/>
      <c r="F190" s="7"/>
      <c r="G190" s="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41"/>
      <c r="F191" s="7"/>
      <c r="G191" s="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41"/>
      <c r="F192" s="7"/>
      <c r="G192" s="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41"/>
      <c r="F193" s="7"/>
      <c r="G193" s="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41"/>
      <c r="F194" s="7"/>
      <c r="G194" s="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41"/>
      <c r="F195" s="7"/>
      <c r="G195" s="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41"/>
      <c r="F196" s="7"/>
      <c r="G196" s="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41"/>
      <c r="F197" s="7"/>
      <c r="G197" s="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41"/>
      <c r="F198" s="7"/>
      <c r="G198" s="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41"/>
      <c r="F199" s="7"/>
      <c r="G199" s="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41"/>
      <c r="F200" s="7"/>
      <c r="G200" s="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41"/>
      <c r="F201" s="7"/>
      <c r="G201" s="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41"/>
      <c r="F202" s="7"/>
      <c r="G202" s="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41"/>
      <c r="F203" s="7"/>
      <c r="G203" s="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41"/>
      <c r="F204" s="7"/>
      <c r="G204" s="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41"/>
      <c r="F205" s="7"/>
      <c r="G205" s="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41"/>
      <c r="F206" s="7"/>
      <c r="G206" s="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41"/>
      <c r="F207" s="7"/>
      <c r="G207" s="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41"/>
      <c r="F208" s="7"/>
      <c r="G208" s="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41"/>
      <c r="F209" s="7"/>
      <c r="G209" s="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41"/>
      <c r="F210" s="7"/>
      <c r="G210" s="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41"/>
      <c r="F211" s="7"/>
      <c r="G211" s="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41"/>
      <c r="F212" s="7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41"/>
      <c r="F213" s="7"/>
      <c r="G213" s="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41"/>
      <c r="F214" s="7"/>
      <c r="G214" s="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41"/>
      <c r="F215" s="7"/>
      <c r="G215" s="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41"/>
      <c r="F216" s="7"/>
      <c r="G216" s="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41"/>
      <c r="F217" s="7"/>
      <c r="G217" s="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41"/>
      <c r="F218" s="7"/>
      <c r="G218" s="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41"/>
      <c r="F219" s="7"/>
      <c r="G219" s="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41"/>
      <c r="F220" s="7"/>
      <c r="G220" s="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41"/>
      <c r="F221" s="7"/>
      <c r="G221" s="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41"/>
      <c r="F222" s="7"/>
      <c r="G222" s="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41"/>
      <c r="F223" s="7"/>
      <c r="G223" s="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41"/>
      <c r="F224" s="7"/>
      <c r="G224" s="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41"/>
      <c r="F225" s="7"/>
      <c r="G225" s="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41"/>
      <c r="F226" s="7"/>
      <c r="G226" s="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41"/>
      <c r="F227" s="7"/>
      <c r="G227" s="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41"/>
      <c r="F228" s="7"/>
      <c r="G228" s="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41"/>
      <c r="F229" s="7"/>
      <c r="G229" s="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41"/>
      <c r="F230" s="7"/>
      <c r="G230" s="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41"/>
      <c r="F231" s="7"/>
      <c r="G231" s="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41"/>
      <c r="F232" s="7"/>
      <c r="G232" s="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41"/>
      <c r="F233" s="7"/>
      <c r="G233" s="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41"/>
      <c r="F234" s="7"/>
      <c r="G234" s="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41"/>
      <c r="F235" s="7"/>
      <c r="G235" s="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41"/>
      <c r="F236" s="7"/>
      <c r="G236" s="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41"/>
      <c r="F237" s="7"/>
      <c r="G237" s="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41"/>
      <c r="F238" s="7"/>
      <c r="G238" s="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41"/>
      <c r="F239" s="7"/>
      <c r="G239" s="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41"/>
      <c r="F240" s="7"/>
      <c r="G240" s="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41"/>
      <c r="F241" s="7"/>
      <c r="G241" s="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41"/>
      <c r="F242" s="7"/>
      <c r="G242" s="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41"/>
      <c r="F243" s="7"/>
      <c r="G243" s="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41"/>
      <c r="F244" s="7"/>
      <c r="G244" s="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41"/>
      <c r="F245" s="7"/>
      <c r="G245" s="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41"/>
      <c r="F246" s="7"/>
      <c r="G246" s="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41"/>
      <c r="F247" s="7"/>
      <c r="G247" s="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41"/>
      <c r="F248" s="7"/>
      <c r="G248" s="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41"/>
      <c r="F249" s="7"/>
      <c r="G249" s="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41"/>
      <c r="F250" s="7"/>
      <c r="G250" s="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41"/>
      <c r="F251" s="7"/>
      <c r="G251" s="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41"/>
      <c r="F252" s="7"/>
      <c r="G252" s="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41"/>
      <c r="F253" s="7"/>
      <c r="G253" s="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41"/>
      <c r="F254" s="7"/>
      <c r="G254" s="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41"/>
      <c r="F255" s="7"/>
      <c r="G255" s="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41"/>
      <c r="F256" s="7"/>
      <c r="G256" s="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41"/>
      <c r="F257" s="7"/>
      <c r="G257" s="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41"/>
      <c r="F258" s="7"/>
      <c r="G258" s="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41"/>
      <c r="F259" s="7"/>
      <c r="G259" s="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41"/>
      <c r="F260" s="7"/>
      <c r="G260" s="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41"/>
      <c r="F261" s="7"/>
      <c r="G261" s="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41"/>
      <c r="F262" s="7"/>
      <c r="G262" s="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41"/>
      <c r="F263" s="7"/>
      <c r="G263" s="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41"/>
      <c r="F264" s="7"/>
      <c r="G264" s="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41"/>
      <c r="F265" s="7"/>
      <c r="G265" s="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41"/>
      <c r="F266" s="7"/>
      <c r="G266" s="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41"/>
      <c r="F267" s="7"/>
      <c r="G267" s="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41"/>
      <c r="F268" s="7"/>
      <c r="G268" s="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41"/>
      <c r="F269" s="7"/>
      <c r="G269" s="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41"/>
      <c r="F270" s="7"/>
      <c r="G270" s="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41"/>
      <c r="F271" s="7"/>
      <c r="G271" s="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41"/>
      <c r="F272" s="7"/>
      <c r="G272" s="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41"/>
      <c r="F273" s="7"/>
      <c r="G273" s="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41"/>
      <c r="F274" s="7"/>
      <c r="G274" s="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41"/>
      <c r="F275" s="7"/>
      <c r="G275" s="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41"/>
      <c r="F276" s="7"/>
      <c r="G276" s="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41"/>
      <c r="F277" s="7"/>
      <c r="G277" s="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41"/>
      <c r="F278" s="7"/>
      <c r="G278" s="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41"/>
      <c r="F279" s="7"/>
      <c r="G279" s="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41"/>
      <c r="F280" s="7"/>
      <c r="G280" s="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41"/>
      <c r="F281" s="7"/>
      <c r="G281" s="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41"/>
      <c r="F282" s="7"/>
      <c r="G282" s="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41"/>
      <c r="F283" s="7"/>
      <c r="G283" s="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41"/>
      <c r="F284" s="7"/>
      <c r="G284" s="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41"/>
      <c r="F285" s="7"/>
      <c r="G285" s="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41"/>
      <c r="F286" s="7"/>
      <c r="G286" s="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41"/>
      <c r="F287" s="7"/>
      <c r="G287" s="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41"/>
      <c r="F288" s="7"/>
      <c r="G288" s="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41"/>
      <c r="F289" s="7"/>
      <c r="G289" s="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41"/>
      <c r="F290" s="7"/>
      <c r="G290" s="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41"/>
      <c r="F291" s="7"/>
      <c r="G291" s="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41"/>
      <c r="F292" s="7"/>
      <c r="G292" s="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41"/>
      <c r="F293" s="7"/>
      <c r="G293" s="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41"/>
      <c r="F294" s="7"/>
      <c r="G294" s="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41"/>
      <c r="F295" s="7"/>
      <c r="G295" s="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41"/>
      <c r="F296" s="7"/>
      <c r="G296" s="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41"/>
      <c r="F297" s="7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41"/>
      <c r="F298" s="7"/>
      <c r="G298" s="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41"/>
      <c r="F299" s="7"/>
      <c r="G299" s="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41"/>
      <c r="F300" s="7"/>
      <c r="G300" s="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41"/>
      <c r="F301" s="7"/>
      <c r="G301" s="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41"/>
      <c r="F302" s="7"/>
      <c r="G302" s="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41"/>
      <c r="F303" s="7"/>
      <c r="G303" s="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41"/>
      <c r="F304" s="7"/>
      <c r="G304" s="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41"/>
      <c r="F305" s="7"/>
      <c r="G305" s="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41"/>
      <c r="F306" s="7"/>
      <c r="G306" s="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41"/>
      <c r="F307" s="7"/>
      <c r="G307" s="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41"/>
      <c r="F308" s="7"/>
      <c r="G308" s="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41"/>
      <c r="F309" s="7"/>
      <c r="G309" s="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41"/>
      <c r="F310" s="7"/>
      <c r="G310" s="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41"/>
      <c r="F311" s="7"/>
      <c r="G311" s="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41"/>
      <c r="F312" s="7"/>
      <c r="G312" s="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41"/>
      <c r="F313" s="7"/>
      <c r="G313" s="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41"/>
      <c r="F314" s="7"/>
      <c r="G314" s="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41"/>
      <c r="F315" s="7"/>
      <c r="G315" s="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41"/>
      <c r="F316" s="7"/>
      <c r="G316" s="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41"/>
      <c r="F317" s="7"/>
      <c r="G317" s="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41"/>
      <c r="F318" s="7"/>
      <c r="G318" s="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41"/>
      <c r="F319" s="7"/>
      <c r="G319" s="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41"/>
      <c r="F320" s="7"/>
      <c r="G320" s="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41"/>
      <c r="F321" s="7"/>
      <c r="G321" s="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41"/>
      <c r="F322" s="7"/>
      <c r="G322" s="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41"/>
      <c r="F323" s="7"/>
      <c r="G323" s="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41"/>
      <c r="F324" s="7"/>
      <c r="G324" s="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41"/>
      <c r="F325" s="7"/>
      <c r="G325" s="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41"/>
      <c r="F326" s="7"/>
      <c r="G326" s="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41"/>
      <c r="F327" s="7"/>
      <c r="G327" s="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41"/>
      <c r="F328" s="7"/>
      <c r="G328" s="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41"/>
      <c r="F329" s="7"/>
      <c r="G329" s="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41"/>
      <c r="F330" s="7"/>
      <c r="G330" s="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41"/>
      <c r="F331" s="7"/>
      <c r="G331" s="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41"/>
      <c r="F332" s="7"/>
      <c r="G332" s="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41"/>
      <c r="F333" s="7"/>
      <c r="G333" s="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41"/>
      <c r="F334" s="7"/>
      <c r="G334" s="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41"/>
      <c r="F335" s="7"/>
      <c r="G335" s="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41"/>
      <c r="F336" s="7"/>
      <c r="G336" s="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41"/>
      <c r="F337" s="7"/>
      <c r="G337" s="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41"/>
      <c r="F338" s="7"/>
      <c r="G338" s="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41"/>
      <c r="F339" s="7"/>
      <c r="G339" s="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41"/>
      <c r="F340" s="7"/>
      <c r="G340" s="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41"/>
      <c r="F341" s="7"/>
      <c r="G341" s="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41"/>
      <c r="F342" s="7"/>
      <c r="G342" s="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41"/>
      <c r="F343" s="7"/>
      <c r="G343" s="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41"/>
      <c r="F344" s="7"/>
      <c r="G344" s="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41"/>
      <c r="F345" s="7"/>
      <c r="G345" s="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41"/>
      <c r="F346" s="7"/>
      <c r="G346" s="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41"/>
      <c r="F347" s="7"/>
      <c r="G347" s="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41"/>
      <c r="F348" s="7"/>
      <c r="G348" s="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41"/>
      <c r="F349" s="7"/>
      <c r="G349" s="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41"/>
      <c r="F350" s="7"/>
      <c r="G350" s="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41"/>
      <c r="F351" s="7"/>
      <c r="G351" s="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41"/>
      <c r="F352" s="7"/>
      <c r="G352" s="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41"/>
      <c r="F353" s="7"/>
      <c r="G353" s="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41"/>
      <c r="F354" s="7"/>
      <c r="G354" s="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41"/>
      <c r="F355" s="7"/>
      <c r="G355" s="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41"/>
      <c r="F356" s="7"/>
      <c r="G356" s="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41"/>
      <c r="F357" s="7"/>
      <c r="G357" s="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41"/>
      <c r="F358" s="7"/>
      <c r="G358" s="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41"/>
      <c r="F359" s="7"/>
      <c r="G359" s="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41"/>
      <c r="F360" s="7"/>
      <c r="G360" s="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41"/>
      <c r="F361" s="7"/>
      <c r="G361" s="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41"/>
      <c r="F362" s="7"/>
      <c r="G362" s="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41"/>
      <c r="F363" s="7"/>
      <c r="G363" s="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41"/>
      <c r="F364" s="7"/>
      <c r="G364" s="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41"/>
      <c r="F365" s="7"/>
      <c r="G365" s="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41"/>
      <c r="F366" s="7"/>
      <c r="G366" s="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41"/>
      <c r="F367" s="7"/>
      <c r="G367" s="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41"/>
      <c r="F368" s="7"/>
      <c r="G368" s="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41"/>
      <c r="F369" s="7"/>
      <c r="G369" s="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41"/>
      <c r="F370" s="7"/>
      <c r="G370" s="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41"/>
      <c r="F371" s="7"/>
      <c r="G371" s="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41"/>
      <c r="F372" s="7"/>
      <c r="G372" s="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41"/>
      <c r="F373" s="7"/>
      <c r="G373" s="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41"/>
      <c r="F374" s="7"/>
      <c r="G374" s="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41"/>
      <c r="F375" s="7"/>
      <c r="G375" s="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41"/>
      <c r="F376" s="7"/>
      <c r="G376" s="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41"/>
      <c r="F377" s="7"/>
      <c r="G377" s="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41"/>
      <c r="F378" s="7"/>
      <c r="G378" s="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41"/>
      <c r="F379" s="7"/>
      <c r="G379" s="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41"/>
      <c r="F380" s="7"/>
      <c r="G380" s="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41"/>
      <c r="F381" s="7"/>
      <c r="G381" s="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41"/>
      <c r="F382" s="7"/>
      <c r="G382" s="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41"/>
      <c r="F383" s="7"/>
      <c r="G383" s="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41"/>
      <c r="F384" s="7"/>
      <c r="G384" s="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41"/>
      <c r="F385" s="7"/>
      <c r="G385" s="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41"/>
      <c r="F386" s="7"/>
      <c r="G386" s="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41"/>
      <c r="F387" s="7"/>
      <c r="G387" s="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41"/>
      <c r="F388" s="7"/>
      <c r="G388" s="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41"/>
      <c r="F389" s="7"/>
      <c r="G389" s="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41"/>
      <c r="F390" s="7"/>
      <c r="G390" s="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41"/>
      <c r="F391" s="7"/>
      <c r="G391" s="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41"/>
      <c r="F392" s="7"/>
      <c r="G392" s="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41"/>
      <c r="F393" s="7"/>
      <c r="G393" s="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41"/>
      <c r="F394" s="7"/>
      <c r="G394" s="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41"/>
      <c r="F395" s="7"/>
      <c r="G395" s="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41"/>
      <c r="F396" s="7"/>
      <c r="G396" s="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41"/>
      <c r="F397" s="7"/>
      <c r="G397" s="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41"/>
      <c r="F398" s="7"/>
      <c r="G398" s="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41"/>
      <c r="F399" s="7"/>
      <c r="G399" s="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41"/>
      <c r="F400" s="7"/>
      <c r="G400" s="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41"/>
      <c r="F401" s="7"/>
      <c r="G401" s="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41"/>
      <c r="F402" s="7"/>
      <c r="G402" s="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41"/>
      <c r="F403" s="7"/>
      <c r="G403" s="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41"/>
      <c r="F404" s="7"/>
      <c r="G404" s="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41"/>
      <c r="F405" s="7"/>
      <c r="G405" s="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41"/>
      <c r="F406" s="7"/>
      <c r="G406" s="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41"/>
      <c r="F407" s="7"/>
      <c r="G407" s="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41"/>
      <c r="F408" s="7"/>
      <c r="G408" s="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41"/>
      <c r="F409" s="7"/>
      <c r="G409" s="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41"/>
      <c r="F410" s="7"/>
      <c r="G410" s="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41"/>
      <c r="F411" s="7"/>
      <c r="G411" s="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41"/>
      <c r="F412" s="7"/>
      <c r="G412" s="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41"/>
      <c r="F413" s="7"/>
      <c r="G413" s="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41"/>
      <c r="F414" s="7"/>
      <c r="G414" s="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41"/>
      <c r="F415" s="7"/>
      <c r="G415" s="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41"/>
      <c r="F416" s="7"/>
      <c r="G416" s="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41"/>
      <c r="F417" s="7"/>
      <c r="G417" s="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41"/>
      <c r="F418" s="7"/>
      <c r="G418" s="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41"/>
      <c r="F419" s="7"/>
      <c r="G419" s="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41"/>
      <c r="F420" s="7"/>
      <c r="G420" s="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41"/>
      <c r="F421" s="7"/>
      <c r="G421" s="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41"/>
      <c r="F422" s="7"/>
      <c r="G422" s="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41"/>
      <c r="F423" s="7"/>
      <c r="G423" s="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41"/>
      <c r="F424" s="7"/>
      <c r="G424" s="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41"/>
      <c r="F425" s="7"/>
      <c r="G425" s="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41"/>
      <c r="F426" s="7"/>
      <c r="G426" s="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41"/>
      <c r="F427" s="7"/>
      <c r="G427" s="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41"/>
      <c r="F428" s="7"/>
      <c r="G428" s="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41"/>
      <c r="F429" s="7"/>
      <c r="G429" s="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41"/>
      <c r="F430" s="7"/>
      <c r="G430" s="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41"/>
      <c r="F431" s="7"/>
      <c r="G431" s="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41"/>
      <c r="F432" s="7"/>
      <c r="G432" s="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41"/>
      <c r="F433" s="7"/>
      <c r="G433" s="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41"/>
      <c r="F434" s="7"/>
      <c r="G434" s="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41"/>
      <c r="F435" s="7"/>
      <c r="G435" s="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41"/>
      <c r="F436" s="7"/>
      <c r="G436" s="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41"/>
      <c r="F437" s="7"/>
      <c r="G437" s="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41"/>
      <c r="F438" s="7"/>
      <c r="G438" s="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41"/>
      <c r="F439" s="7"/>
      <c r="G439" s="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41"/>
      <c r="F440" s="7"/>
      <c r="G440" s="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41"/>
      <c r="F441" s="7"/>
      <c r="G441" s="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41"/>
      <c r="F442" s="7"/>
      <c r="G442" s="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41"/>
      <c r="F443" s="7"/>
      <c r="G443" s="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41"/>
      <c r="F444" s="7"/>
      <c r="G444" s="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41"/>
      <c r="F445" s="7"/>
      <c r="G445" s="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41"/>
      <c r="F446" s="7"/>
      <c r="G446" s="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41"/>
      <c r="F447" s="7"/>
      <c r="G447" s="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41"/>
      <c r="F448" s="7"/>
      <c r="G448" s="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41"/>
      <c r="F449" s="7"/>
      <c r="G449" s="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41"/>
      <c r="F450" s="7"/>
      <c r="G450" s="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41"/>
      <c r="F451" s="7"/>
      <c r="G451" s="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41"/>
      <c r="F452" s="7"/>
      <c r="G452" s="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41"/>
      <c r="F453" s="7"/>
      <c r="G453" s="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41"/>
      <c r="F454" s="7"/>
      <c r="G454" s="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41"/>
      <c r="F455" s="7"/>
      <c r="G455" s="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41"/>
      <c r="F456" s="7"/>
      <c r="G456" s="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41"/>
      <c r="F457" s="7"/>
      <c r="G457" s="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41"/>
      <c r="F458" s="7"/>
      <c r="G458" s="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41"/>
      <c r="F459" s="7"/>
      <c r="G459" s="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41"/>
      <c r="F460" s="7"/>
      <c r="G460" s="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41"/>
      <c r="F461" s="7"/>
      <c r="G461" s="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41"/>
      <c r="F462" s="7"/>
      <c r="G462" s="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41"/>
      <c r="F463" s="7"/>
      <c r="G463" s="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41"/>
      <c r="F464" s="7"/>
      <c r="G464" s="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41"/>
      <c r="F465" s="7"/>
      <c r="G465" s="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41"/>
      <c r="F466" s="7"/>
      <c r="G466" s="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41"/>
      <c r="F467" s="7"/>
      <c r="G467" s="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41"/>
      <c r="F468" s="7"/>
      <c r="G468" s="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41"/>
      <c r="F469" s="7"/>
      <c r="G469" s="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41"/>
      <c r="F470" s="7"/>
      <c r="G470" s="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41"/>
      <c r="F471" s="7"/>
      <c r="G471" s="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41"/>
      <c r="F472" s="7"/>
      <c r="G472" s="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41"/>
      <c r="F473" s="7"/>
      <c r="G473" s="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41"/>
      <c r="F474" s="7"/>
      <c r="G474" s="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41"/>
      <c r="F475" s="7"/>
      <c r="G475" s="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41"/>
      <c r="F476" s="7"/>
      <c r="G476" s="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41"/>
      <c r="F477" s="7"/>
      <c r="G477" s="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41"/>
      <c r="F478" s="7"/>
      <c r="G478" s="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41"/>
      <c r="F479" s="7"/>
      <c r="G479" s="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41"/>
      <c r="F480" s="7"/>
      <c r="G480" s="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41"/>
      <c r="F481" s="7"/>
      <c r="G481" s="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41"/>
      <c r="F482" s="7"/>
      <c r="G482" s="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41"/>
      <c r="F483" s="7"/>
      <c r="G483" s="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41"/>
      <c r="F484" s="7"/>
      <c r="G484" s="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41"/>
      <c r="F485" s="7"/>
      <c r="G485" s="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41"/>
      <c r="F486" s="7"/>
      <c r="G486" s="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41"/>
      <c r="F487" s="7"/>
      <c r="G487" s="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41"/>
      <c r="F488" s="7"/>
      <c r="G488" s="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41"/>
      <c r="F489" s="7"/>
      <c r="G489" s="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41"/>
      <c r="F490" s="7"/>
      <c r="G490" s="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41"/>
      <c r="F491" s="7"/>
      <c r="G491" s="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41"/>
      <c r="F492" s="7"/>
      <c r="G492" s="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41"/>
      <c r="F493" s="7"/>
      <c r="G493" s="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41"/>
      <c r="F494" s="7"/>
      <c r="G494" s="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41"/>
      <c r="F495" s="7"/>
      <c r="G495" s="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41"/>
      <c r="F496" s="7"/>
      <c r="G496" s="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41"/>
      <c r="F497" s="7"/>
      <c r="G497" s="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41"/>
      <c r="F498" s="7"/>
      <c r="G498" s="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41"/>
      <c r="F499" s="7"/>
      <c r="G499" s="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41"/>
      <c r="F500" s="7"/>
      <c r="G500" s="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41"/>
      <c r="F501" s="7"/>
      <c r="G501" s="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41"/>
      <c r="F502" s="7"/>
      <c r="G502" s="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41"/>
      <c r="F503" s="7"/>
      <c r="G503" s="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41"/>
      <c r="F504" s="7"/>
      <c r="G504" s="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41"/>
      <c r="F505" s="7"/>
      <c r="G505" s="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41"/>
      <c r="F506" s="7"/>
      <c r="G506" s="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41"/>
      <c r="F507" s="7"/>
      <c r="G507" s="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41"/>
      <c r="F508" s="7"/>
      <c r="G508" s="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41"/>
      <c r="F509" s="7"/>
      <c r="G509" s="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41"/>
      <c r="F510" s="7"/>
      <c r="G510" s="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41"/>
      <c r="F511" s="7"/>
      <c r="G511" s="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41"/>
      <c r="F512" s="7"/>
      <c r="G512" s="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41"/>
      <c r="F513" s="7"/>
      <c r="G513" s="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41"/>
      <c r="F514" s="7"/>
      <c r="G514" s="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41"/>
      <c r="F515" s="7"/>
      <c r="G515" s="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41"/>
      <c r="F516" s="7"/>
      <c r="G516" s="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41"/>
      <c r="F517" s="7"/>
      <c r="G517" s="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41"/>
      <c r="F518" s="7"/>
      <c r="G518" s="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41"/>
      <c r="F519" s="7"/>
      <c r="G519" s="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41"/>
      <c r="F520" s="7"/>
      <c r="G520" s="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41"/>
      <c r="F521" s="7"/>
      <c r="G521" s="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41"/>
      <c r="F522" s="7"/>
      <c r="G522" s="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41"/>
      <c r="F523" s="7"/>
      <c r="G523" s="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41"/>
      <c r="F524" s="7"/>
      <c r="G524" s="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41"/>
      <c r="F525" s="7"/>
      <c r="G525" s="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41"/>
      <c r="F526" s="7"/>
      <c r="G526" s="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41"/>
      <c r="F527" s="7"/>
      <c r="G527" s="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41"/>
      <c r="F528" s="7"/>
      <c r="G528" s="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41"/>
      <c r="F529" s="7"/>
      <c r="G529" s="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41"/>
      <c r="F530" s="7"/>
      <c r="G530" s="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41"/>
      <c r="F531" s="7"/>
      <c r="G531" s="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41"/>
      <c r="F532" s="7"/>
      <c r="G532" s="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41"/>
      <c r="F533" s="7"/>
      <c r="G533" s="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41"/>
      <c r="F534" s="7"/>
      <c r="G534" s="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41"/>
      <c r="F535" s="7"/>
      <c r="G535" s="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41"/>
      <c r="F536" s="7"/>
      <c r="G536" s="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41"/>
      <c r="F537" s="7"/>
      <c r="G537" s="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41"/>
      <c r="F538" s="7"/>
      <c r="G538" s="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41"/>
      <c r="F539" s="7"/>
      <c r="G539" s="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41"/>
      <c r="F540" s="7"/>
      <c r="G540" s="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41"/>
      <c r="F541" s="7"/>
      <c r="G541" s="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41"/>
      <c r="F542" s="7"/>
      <c r="G542" s="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41"/>
      <c r="F543" s="7"/>
      <c r="G543" s="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41"/>
      <c r="F544" s="7"/>
      <c r="G544" s="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41"/>
      <c r="F545" s="7"/>
      <c r="G545" s="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41"/>
      <c r="F546" s="7"/>
      <c r="G546" s="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41"/>
      <c r="F547" s="7"/>
      <c r="G547" s="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41"/>
      <c r="F548" s="7"/>
      <c r="G548" s="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41"/>
      <c r="F549" s="7"/>
      <c r="G549" s="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41"/>
      <c r="F550" s="7"/>
      <c r="G550" s="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41"/>
      <c r="F551" s="7"/>
      <c r="G551" s="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41"/>
      <c r="F552" s="7"/>
      <c r="G552" s="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41"/>
      <c r="F553" s="7"/>
      <c r="G553" s="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41"/>
      <c r="F554" s="7"/>
      <c r="G554" s="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41"/>
      <c r="F555" s="7"/>
      <c r="G555" s="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41"/>
      <c r="F556" s="7"/>
      <c r="G556" s="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41"/>
      <c r="F557" s="7"/>
      <c r="G557" s="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41"/>
      <c r="F558" s="7"/>
      <c r="G558" s="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41"/>
      <c r="F559" s="7"/>
      <c r="G559" s="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41"/>
      <c r="F560" s="7"/>
      <c r="G560" s="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41"/>
      <c r="F561" s="7"/>
      <c r="G561" s="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41"/>
      <c r="F562" s="7"/>
      <c r="G562" s="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41"/>
      <c r="F563" s="7"/>
      <c r="G563" s="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41"/>
      <c r="F564" s="7"/>
      <c r="G564" s="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41"/>
      <c r="F565" s="7"/>
      <c r="G565" s="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41"/>
      <c r="F566" s="7"/>
      <c r="G566" s="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41"/>
      <c r="F567" s="7"/>
      <c r="G567" s="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41"/>
      <c r="F568" s="7"/>
      <c r="G568" s="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41"/>
      <c r="F569" s="7"/>
      <c r="G569" s="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41"/>
      <c r="F570" s="7"/>
      <c r="G570" s="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41"/>
      <c r="F571" s="7"/>
      <c r="G571" s="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41"/>
      <c r="F572" s="7"/>
      <c r="G572" s="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41"/>
      <c r="F573" s="7"/>
      <c r="G573" s="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41"/>
      <c r="F574" s="7"/>
      <c r="G574" s="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41"/>
      <c r="F575" s="7"/>
      <c r="G575" s="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41"/>
      <c r="F576" s="7"/>
      <c r="G576" s="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41"/>
      <c r="F577" s="7"/>
      <c r="G577" s="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41"/>
      <c r="F578" s="7"/>
      <c r="G578" s="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41"/>
      <c r="F579" s="7"/>
      <c r="G579" s="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41"/>
      <c r="F580" s="7"/>
      <c r="G580" s="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41"/>
      <c r="F581" s="7"/>
      <c r="G581" s="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41"/>
      <c r="F582" s="7"/>
      <c r="G582" s="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41"/>
      <c r="F583" s="7"/>
      <c r="G583" s="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41"/>
      <c r="F584" s="7"/>
      <c r="G584" s="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41"/>
      <c r="F585" s="7"/>
      <c r="G585" s="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41"/>
      <c r="F586" s="7"/>
      <c r="G586" s="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41"/>
      <c r="F587" s="7"/>
      <c r="G587" s="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41"/>
      <c r="F588" s="7"/>
      <c r="G588" s="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41"/>
      <c r="F589" s="7"/>
      <c r="G589" s="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41"/>
      <c r="F590" s="7"/>
      <c r="G590" s="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41"/>
      <c r="F591" s="7"/>
      <c r="G591" s="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41"/>
      <c r="F592" s="7"/>
      <c r="G592" s="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41"/>
      <c r="F593" s="7"/>
      <c r="G593" s="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41"/>
      <c r="F594" s="7"/>
      <c r="G594" s="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41"/>
      <c r="F595" s="7"/>
      <c r="G595" s="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41"/>
      <c r="F596" s="7"/>
      <c r="G596" s="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41"/>
      <c r="F597" s="7"/>
      <c r="G597" s="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41"/>
      <c r="F598" s="7"/>
      <c r="G598" s="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41"/>
      <c r="F599" s="7"/>
      <c r="G599" s="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41"/>
      <c r="F600" s="7"/>
      <c r="G600" s="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41"/>
      <c r="F601" s="7"/>
      <c r="G601" s="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41"/>
      <c r="F602" s="7"/>
      <c r="G602" s="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41"/>
      <c r="F603" s="7"/>
      <c r="G603" s="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41"/>
      <c r="F604" s="7"/>
      <c r="G604" s="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41"/>
      <c r="F605" s="7"/>
      <c r="G605" s="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41"/>
      <c r="F606" s="7"/>
      <c r="G606" s="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41"/>
      <c r="F607" s="7"/>
      <c r="G607" s="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41"/>
      <c r="F608" s="7"/>
      <c r="G608" s="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41"/>
      <c r="F609" s="7"/>
      <c r="G609" s="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41"/>
      <c r="F610" s="7"/>
      <c r="G610" s="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41"/>
      <c r="F611" s="7"/>
      <c r="G611" s="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41"/>
      <c r="F612" s="7"/>
      <c r="G612" s="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41"/>
      <c r="F613" s="7"/>
      <c r="G613" s="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41"/>
      <c r="F614" s="7"/>
      <c r="G614" s="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41"/>
      <c r="F615" s="7"/>
      <c r="G615" s="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41"/>
      <c r="F616" s="7"/>
      <c r="G616" s="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41"/>
      <c r="F617" s="7"/>
      <c r="G617" s="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41"/>
      <c r="F618" s="7"/>
      <c r="G618" s="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41"/>
      <c r="F619" s="7"/>
      <c r="G619" s="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41"/>
      <c r="F620" s="7"/>
      <c r="G620" s="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41"/>
      <c r="F621" s="7"/>
      <c r="G621" s="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41"/>
      <c r="F622" s="7"/>
      <c r="G622" s="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41"/>
      <c r="F623" s="7"/>
      <c r="G623" s="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41"/>
      <c r="F624" s="7"/>
      <c r="G624" s="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41"/>
      <c r="F625" s="7"/>
      <c r="G625" s="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41"/>
      <c r="F626" s="7"/>
      <c r="G626" s="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41"/>
      <c r="F627" s="7"/>
      <c r="G627" s="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41"/>
      <c r="F628" s="7"/>
      <c r="G628" s="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41"/>
      <c r="F629" s="7"/>
      <c r="G629" s="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41"/>
      <c r="F630" s="7"/>
      <c r="G630" s="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41"/>
      <c r="F631" s="7"/>
      <c r="G631" s="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41"/>
      <c r="F632" s="7"/>
      <c r="G632" s="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41"/>
      <c r="F633" s="7"/>
      <c r="G633" s="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41"/>
      <c r="F634" s="7"/>
      <c r="G634" s="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41"/>
      <c r="F635" s="7"/>
      <c r="G635" s="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41"/>
      <c r="F636" s="7"/>
      <c r="G636" s="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41"/>
      <c r="F637" s="7"/>
      <c r="G637" s="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41"/>
      <c r="F638" s="7"/>
      <c r="G638" s="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41"/>
      <c r="F639" s="7"/>
      <c r="G639" s="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41"/>
      <c r="F640" s="7"/>
      <c r="G640" s="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41"/>
      <c r="F641" s="7"/>
      <c r="G641" s="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41"/>
      <c r="F642" s="7"/>
      <c r="G642" s="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41"/>
      <c r="F643" s="7"/>
      <c r="G643" s="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41"/>
      <c r="F644" s="7"/>
      <c r="G644" s="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41"/>
      <c r="F645" s="7"/>
      <c r="G645" s="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41"/>
      <c r="F646" s="7"/>
      <c r="G646" s="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41"/>
      <c r="F647" s="7"/>
      <c r="G647" s="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41"/>
      <c r="F648" s="7"/>
      <c r="G648" s="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41"/>
      <c r="F649" s="7"/>
      <c r="G649" s="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41"/>
      <c r="F650" s="7"/>
      <c r="G650" s="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41"/>
      <c r="F651" s="7"/>
      <c r="G651" s="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41"/>
      <c r="F652" s="7"/>
      <c r="G652" s="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41"/>
      <c r="F653" s="7"/>
      <c r="G653" s="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41"/>
      <c r="F654" s="7"/>
      <c r="G654" s="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41"/>
      <c r="F655" s="7"/>
      <c r="G655" s="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41"/>
      <c r="F656" s="7"/>
      <c r="G656" s="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41"/>
      <c r="F657" s="7"/>
      <c r="G657" s="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41"/>
      <c r="F658" s="7"/>
      <c r="G658" s="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41"/>
      <c r="F659" s="7"/>
      <c r="G659" s="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41"/>
      <c r="F660" s="7"/>
      <c r="G660" s="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41"/>
      <c r="F661" s="7"/>
      <c r="G661" s="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41"/>
      <c r="F662" s="7"/>
      <c r="G662" s="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41"/>
      <c r="F663" s="7"/>
      <c r="G663" s="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41"/>
      <c r="F664" s="7"/>
      <c r="G664" s="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41"/>
      <c r="F665" s="7"/>
      <c r="G665" s="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41"/>
      <c r="F666" s="7"/>
      <c r="G666" s="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41"/>
      <c r="F667" s="7"/>
      <c r="G667" s="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41"/>
      <c r="F668" s="7"/>
      <c r="G668" s="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41"/>
      <c r="F669" s="7"/>
      <c r="G669" s="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41"/>
      <c r="F670" s="7"/>
      <c r="G670" s="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41"/>
      <c r="F671" s="7"/>
      <c r="G671" s="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41"/>
      <c r="F672" s="7"/>
      <c r="G672" s="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41"/>
      <c r="F673" s="7"/>
      <c r="G673" s="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41"/>
      <c r="F674" s="7"/>
      <c r="G674" s="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41"/>
      <c r="F675" s="7"/>
      <c r="G675" s="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41"/>
      <c r="F676" s="7"/>
      <c r="G676" s="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41"/>
      <c r="F677" s="7"/>
      <c r="G677" s="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41"/>
      <c r="F678" s="7"/>
      <c r="G678" s="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41"/>
      <c r="F679" s="7"/>
      <c r="G679" s="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41"/>
      <c r="F680" s="7"/>
      <c r="G680" s="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41"/>
      <c r="F681" s="7"/>
      <c r="G681" s="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41"/>
      <c r="F682" s="7"/>
      <c r="G682" s="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41"/>
      <c r="F683" s="7"/>
      <c r="G683" s="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41"/>
      <c r="F684" s="7"/>
      <c r="G684" s="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41"/>
      <c r="F685" s="7"/>
      <c r="G685" s="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41"/>
      <c r="F686" s="7"/>
      <c r="G686" s="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41"/>
      <c r="F687" s="7"/>
      <c r="G687" s="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41"/>
      <c r="F688" s="7"/>
      <c r="G688" s="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41"/>
      <c r="F689" s="7"/>
      <c r="G689" s="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41"/>
      <c r="F690" s="7"/>
      <c r="G690" s="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41"/>
      <c r="F691" s="7"/>
      <c r="G691" s="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41"/>
      <c r="F692" s="7"/>
      <c r="G692" s="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41"/>
      <c r="F693" s="7"/>
      <c r="G693" s="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41"/>
      <c r="F694" s="7"/>
      <c r="G694" s="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41"/>
      <c r="F695" s="7"/>
      <c r="G695" s="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41"/>
      <c r="F696" s="7"/>
      <c r="G696" s="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41"/>
      <c r="F697" s="7"/>
      <c r="G697" s="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41"/>
      <c r="F698" s="7"/>
      <c r="G698" s="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41"/>
      <c r="F699" s="7"/>
      <c r="G699" s="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41"/>
      <c r="F700" s="7"/>
      <c r="G700" s="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41"/>
      <c r="F701" s="7"/>
      <c r="G701" s="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41"/>
      <c r="F702" s="7"/>
      <c r="G702" s="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41"/>
      <c r="F703" s="7"/>
      <c r="G703" s="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41"/>
      <c r="F704" s="7"/>
      <c r="G704" s="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41"/>
      <c r="F705" s="7"/>
      <c r="G705" s="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41"/>
      <c r="F706" s="7"/>
      <c r="G706" s="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41"/>
      <c r="F707" s="7"/>
      <c r="G707" s="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41"/>
      <c r="F708" s="7"/>
      <c r="G708" s="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41"/>
      <c r="F709" s="7"/>
      <c r="G709" s="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41"/>
      <c r="F710" s="7"/>
      <c r="G710" s="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41"/>
      <c r="F711" s="7"/>
      <c r="G711" s="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41"/>
      <c r="F712" s="7"/>
      <c r="G712" s="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41"/>
      <c r="F713" s="7"/>
      <c r="G713" s="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41"/>
      <c r="F714" s="7"/>
      <c r="G714" s="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41"/>
      <c r="F715" s="7"/>
      <c r="G715" s="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41"/>
      <c r="F716" s="7"/>
      <c r="G716" s="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41"/>
      <c r="F717" s="7"/>
      <c r="G717" s="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41"/>
      <c r="F718" s="7"/>
      <c r="G718" s="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41"/>
      <c r="F719" s="7"/>
      <c r="G719" s="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41"/>
      <c r="F720" s="7"/>
      <c r="G720" s="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41"/>
      <c r="F721" s="7"/>
      <c r="G721" s="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41"/>
      <c r="F722" s="7"/>
      <c r="G722" s="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41"/>
      <c r="F723" s="7"/>
      <c r="G723" s="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41"/>
      <c r="F724" s="7"/>
      <c r="G724" s="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41"/>
      <c r="F725" s="7"/>
      <c r="G725" s="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41"/>
      <c r="F726" s="7"/>
      <c r="G726" s="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41"/>
      <c r="F727" s="7"/>
      <c r="G727" s="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41"/>
      <c r="F728" s="7"/>
      <c r="G728" s="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41"/>
      <c r="F729" s="7"/>
      <c r="G729" s="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41"/>
      <c r="F730" s="7"/>
      <c r="G730" s="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41"/>
      <c r="F731" s="7"/>
      <c r="G731" s="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41"/>
      <c r="F732" s="7"/>
      <c r="G732" s="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41"/>
      <c r="F733" s="7"/>
      <c r="G733" s="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41"/>
      <c r="F734" s="7"/>
      <c r="G734" s="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41"/>
      <c r="F735" s="7"/>
      <c r="G735" s="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41"/>
      <c r="F736" s="7"/>
      <c r="G736" s="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41"/>
      <c r="F737" s="7"/>
      <c r="G737" s="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41"/>
      <c r="F738" s="7"/>
      <c r="G738" s="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41"/>
      <c r="F739" s="7"/>
      <c r="G739" s="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41"/>
      <c r="F740" s="7"/>
      <c r="G740" s="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41"/>
      <c r="F741" s="7"/>
      <c r="G741" s="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41"/>
      <c r="F742" s="7"/>
      <c r="G742" s="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41"/>
      <c r="F743" s="7"/>
      <c r="G743" s="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41"/>
      <c r="F744" s="7"/>
      <c r="G744" s="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41"/>
      <c r="F745" s="7"/>
      <c r="G745" s="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41"/>
      <c r="F746" s="7"/>
      <c r="G746" s="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41"/>
      <c r="F747" s="7"/>
      <c r="G747" s="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41"/>
      <c r="F748" s="7"/>
      <c r="G748" s="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41"/>
      <c r="F749" s="7"/>
      <c r="G749" s="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41"/>
      <c r="F750" s="7"/>
      <c r="G750" s="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41"/>
      <c r="F751" s="7"/>
      <c r="G751" s="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41"/>
      <c r="F752" s="7"/>
      <c r="G752" s="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41"/>
      <c r="F753" s="7"/>
      <c r="G753" s="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41"/>
      <c r="F754" s="7"/>
      <c r="G754" s="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41"/>
      <c r="F755" s="7"/>
      <c r="G755" s="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41"/>
      <c r="F756" s="7"/>
      <c r="G756" s="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41"/>
      <c r="F757" s="7"/>
      <c r="G757" s="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41"/>
      <c r="F758" s="7"/>
      <c r="G758" s="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41"/>
      <c r="F759" s="7"/>
      <c r="G759" s="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41"/>
      <c r="F760" s="7"/>
      <c r="G760" s="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41"/>
      <c r="F761" s="7"/>
      <c r="G761" s="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41"/>
      <c r="F762" s="7"/>
      <c r="G762" s="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41"/>
      <c r="F763" s="7"/>
      <c r="G763" s="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41"/>
      <c r="F764" s="7"/>
      <c r="G764" s="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41"/>
      <c r="F765" s="7"/>
      <c r="G765" s="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41"/>
      <c r="F766" s="7"/>
      <c r="G766" s="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41"/>
      <c r="F767" s="7"/>
      <c r="G767" s="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41"/>
      <c r="F768" s="7"/>
      <c r="G768" s="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41"/>
      <c r="F769" s="7"/>
      <c r="G769" s="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41"/>
      <c r="F770" s="7"/>
      <c r="G770" s="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41"/>
      <c r="F771" s="7"/>
      <c r="G771" s="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41"/>
      <c r="F772" s="7"/>
      <c r="G772" s="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41"/>
      <c r="F773" s="7"/>
      <c r="G773" s="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41"/>
      <c r="F774" s="7"/>
      <c r="G774" s="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41"/>
      <c r="F775" s="7"/>
      <c r="G775" s="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41"/>
      <c r="F776" s="7"/>
      <c r="G776" s="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41"/>
      <c r="F777" s="7"/>
      <c r="G777" s="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41"/>
      <c r="F778" s="7"/>
      <c r="G778" s="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41"/>
      <c r="F779" s="7"/>
      <c r="G779" s="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41"/>
      <c r="F780" s="7"/>
      <c r="G780" s="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41"/>
      <c r="F781" s="7"/>
      <c r="G781" s="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41"/>
      <c r="F782" s="7"/>
      <c r="G782" s="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41"/>
      <c r="F783" s="7"/>
      <c r="G783" s="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41"/>
      <c r="F784" s="7"/>
      <c r="G784" s="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41"/>
      <c r="F785" s="7"/>
      <c r="G785" s="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41"/>
      <c r="F786" s="7"/>
      <c r="G786" s="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41"/>
      <c r="F787" s="7"/>
      <c r="G787" s="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41"/>
      <c r="F788" s="7"/>
      <c r="G788" s="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41"/>
      <c r="F789" s="7"/>
      <c r="G789" s="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41"/>
      <c r="F790" s="7"/>
      <c r="G790" s="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41"/>
      <c r="F791" s="7"/>
      <c r="G791" s="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41"/>
      <c r="F792" s="7"/>
      <c r="G792" s="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41"/>
      <c r="F793" s="7"/>
      <c r="G793" s="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41"/>
      <c r="F794" s="7"/>
      <c r="G794" s="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41"/>
      <c r="F795" s="7"/>
      <c r="G795" s="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41"/>
      <c r="F796" s="7"/>
      <c r="G796" s="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41"/>
      <c r="F797" s="7"/>
      <c r="G797" s="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41"/>
      <c r="F798" s="7"/>
      <c r="G798" s="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41"/>
      <c r="F799" s="7"/>
      <c r="G799" s="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41"/>
      <c r="F800" s="7"/>
      <c r="G800" s="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41"/>
      <c r="F801" s="7"/>
      <c r="G801" s="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41"/>
      <c r="F802" s="7"/>
      <c r="G802" s="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41"/>
      <c r="F803" s="7"/>
      <c r="G803" s="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41"/>
      <c r="F804" s="7"/>
      <c r="G804" s="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41"/>
      <c r="F805" s="7"/>
      <c r="G805" s="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41"/>
      <c r="F806" s="7"/>
      <c r="G806" s="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41"/>
      <c r="F807" s="7"/>
      <c r="G807" s="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41"/>
      <c r="F808" s="7"/>
      <c r="G808" s="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41"/>
      <c r="F809" s="7"/>
      <c r="G809" s="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41"/>
      <c r="F810" s="7"/>
      <c r="G810" s="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41"/>
      <c r="F811" s="7"/>
      <c r="G811" s="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41"/>
      <c r="F812" s="7"/>
      <c r="G812" s="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41"/>
      <c r="F813" s="7"/>
      <c r="G813" s="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41"/>
      <c r="F814" s="7"/>
      <c r="G814" s="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41"/>
      <c r="F815" s="7"/>
      <c r="G815" s="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41"/>
      <c r="F816" s="7"/>
      <c r="G816" s="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41"/>
      <c r="F817" s="7"/>
      <c r="G817" s="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41"/>
      <c r="F818" s="7"/>
      <c r="G818" s="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41"/>
      <c r="F819" s="7"/>
      <c r="G819" s="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41"/>
      <c r="F820" s="7"/>
      <c r="G820" s="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41"/>
      <c r="F821" s="7"/>
      <c r="G821" s="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41"/>
      <c r="F822" s="7"/>
      <c r="G822" s="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41"/>
      <c r="F823" s="7"/>
      <c r="G823" s="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41"/>
      <c r="F824" s="7"/>
      <c r="G824" s="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41"/>
      <c r="F825" s="7"/>
      <c r="G825" s="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41"/>
      <c r="F826" s="7"/>
      <c r="G826" s="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41"/>
      <c r="F827" s="7"/>
      <c r="G827" s="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41"/>
      <c r="F828" s="7"/>
      <c r="G828" s="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41"/>
      <c r="F829" s="7"/>
      <c r="G829" s="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41"/>
      <c r="F830" s="7"/>
      <c r="G830" s="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41"/>
      <c r="F831" s="7"/>
      <c r="G831" s="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41"/>
      <c r="F832" s="7"/>
      <c r="G832" s="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41"/>
      <c r="F833" s="7"/>
      <c r="G833" s="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41"/>
      <c r="F834" s="7"/>
      <c r="G834" s="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41"/>
      <c r="F835" s="7"/>
      <c r="G835" s="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41"/>
      <c r="F836" s="7"/>
      <c r="G836" s="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41"/>
      <c r="F837" s="7"/>
      <c r="G837" s="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41"/>
      <c r="F838" s="7"/>
      <c r="G838" s="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41"/>
      <c r="F839" s="7"/>
      <c r="G839" s="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41"/>
      <c r="F840" s="7"/>
      <c r="G840" s="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41"/>
      <c r="F841" s="7"/>
      <c r="G841" s="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41"/>
      <c r="F842" s="7"/>
      <c r="G842" s="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41"/>
      <c r="F843" s="7"/>
      <c r="G843" s="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41"/>
      <c r="F844" s="7"/>
      <c r="G844" s="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41"/>
      <c r="F845" s="7"/>
      <c r="G845" s="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41"/>
      <c r="F846" s="7"/>
      <c r="G846" s="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41"/>
      <c r="F847" s="7"/>
      <c r="G847" s="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41"/>
      <c r="F848" s="7"/>
      <c r="G848" s="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41"/>
      <c r="F849" s="7"/>
      <c r="G849" s="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41"/>
      <c r="F850" s="7"/>
      <c r="G850" s="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41"/>
      <c r="F851" s="7"/>
      <c r="G851" s="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41"/>
      <c r="F852" s="7"/>
      <c r="G852" s="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41"/>
      <c r="F853" s="7"/>
      <c r="G853" s="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41"/>
      <c r="F854" s="7"/>
      <c r="G854" s="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41"/>
      <c r="F855" s="7"/>
      <c r="G855" s="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41"/>
      <c r="F856" s="7"/>
      <c r="G856" s="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41"/>
      <c r="F857" s="7"/>
      <c r="G857" s="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41"/>
      <c r="F858" s="7"/>
      <c r="G858" s="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41"/>
      <c r="F859" s="7"/>
      <c r="G859" s="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41"/>
      <c r="F860" s="7"/>
      <c r="G860" s="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41"/>
      <c r="F861" s="7"/>
      <c r="G861" s="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41"/>
      <c r="F862" s="7"/>
      <c r="G862" s="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41"/>
      <c r="F863" s="7"/>
      <c r="G863" s="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41"/>
      <c r="F864" s="7"/>
      <c r="G864" s="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41"/>
      <c r="F865" s="7"/>
      <c r="G865" s="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41"/>
      <c r="F866" s="7"/>
      <c r="G866" s="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41"/>
      <c r="F867" s="7"/>
      <c r="G867" s="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41"/>
      <c r="F868" s="7"/>
      <c r="G868" s="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41"/>
      <c r="F869" s="7"/>
      <c r="G869" s="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41"/>
      <c r="F870" s="7"/>
      <c r="G870" s="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41"/>
      <c r="F871" s="7"/>
      <c r="G871" s="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41"/>
      <c r="F872" s="7"/>
      <c r="G872" s="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41"/>
      <c r="F873" s="7"/>
      <c r="G873" s="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41"/>
      <c r="F874" s="7"/>
      <c r="G874" s="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41"/>
      <c r="F875" s="7"/>
      <c r="G875" s="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41"/>
      <c r="F876" s="7"/>
      <c r="G876" s="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41"/>
      <c r="F877" s="7"/>
      <c r="G877" s="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41"/>
      <c r="F878" s="7"/>
      <c r="G878" s="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41"/>
      <c r="F879" s="7"/>
      <c r="G879" s="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41"/>
      <c r="F880" s="7"/>
      <c r="G880" s="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41"/>
      <c r="F881" s="7"/>
      <c r="G881" s="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41"/>
      <c r="F882" s="7"/>
      <c r="G882" s="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41"/>
      <c r="F883" s="7"/>
      <c r="G883" s="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41"/>
      <c r="F884" s="7"/>
      <c r="G884" s="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41"/>
      <c r="F885" s="7"/>
      <c r="G885" s="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41"/>
      <c r="F886" s="7"/>
      <c r="G886" s="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41"/>
      <c r="F887" s="7"/>
      <c r="G887" s="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41"/>
      <c r="F888" s="7"/>
      <c r="G888" s="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41"/>
      <c r="F889" s="7"/>
      <c r="G889" s="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41"/>
      <c r="F890" s="7"/>
      <c r="G890" s="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41"/>
      <c r="F891" s="7"/>
      <c r="G891" s="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41"/>
      <c r="F892" s="7"/>
      <c r="G892" s="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41"/>
      <c r="F893" s="7"/>
      <c r="G893" s="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41"/>
      <c r="F894" s="7"/>
      <c r="G894" s="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41"/>
      <c r="F895" s="7"/>
      <c r="G895" s="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41"/>
      <c r="F896" s="7"/>
      <c r="G896" s="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41"/>
      <c r="F897" s="7"/>
      <c r="G897" s="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41"/>
      <c r="F898" s="7"/>
      <c r="G898" s="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41"/>
      <c r="F899" s="7"/>
      <c r="G899" s="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41"/>
      <c r="F900" s="7"/>
      <c r="G900" s="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41"/>
      <c r="F901" s="7"/>
      <c r="G901" s="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41"/>
      <c r="F902" s="7"/>
      <c r="G902" s="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41"/>
      <c r="F903" s="7"/>
      <c r="G903" s="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41"/>
      <c r="F904" s="7"/>
      <c r="G904" s="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41"/>
      <c r="F905" s="7"/>
      <c r="G905" s="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41"/>
      <c r="F906" s="7"/>
      <c r="G906" s="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41"/>
      <c r="F907" s="7"/>
      <c r="G907" s="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41"/>
      <c r="F908" s="7"/>
      <c r="G908" s="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41"/>
      <c r="F909" s="7"/>
      <c r="G909" s="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41"/>
      <c r="F910" s="7"/>
      <c r="G910" s="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41"/>
      <c r="F911" s="7"/>
      <c r="G911" s="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41"/>
      <c r="F912" s="7"/>
      <c r="G912" s="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41"/>
      <c r="F913" s="7"/>
      <c r="G913" s="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41"/>
      <c r="F914" s="7"/>
      <c r="G914" s="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41"/>
      <c r="F915" s="7"/>
      <c r="G915" s="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41"/>
      <c r="F916" s="7"/>
      <c r="G916" s="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41"/>
      <c r="F917" s="7"/>
      <c r="G917" s="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41"/>
      <c r="F918" s="7"/>
      <c r="G918" s="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41"/>
      <c r="F919" s="7"/>
      <c r="G919" s="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41"/>
      <c r="F920" s="7"/>
      <c r="G920" s="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41"/>
      <c r="F921" s="7"/>
      <c r="G921" s="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41"/>
      <c r="F922" s="7"/>
      <c r="G922" s="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41"/>
      <c r="F923" s="7"/>
      <c r="G923" s="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41"/>
      <c r="F924" s="7"/>
      <c r="G924" s="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41"/>
      <c r="F925" s="7"/>
      <c r="G925" s="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41"/>
      <c r="F926" s="7"/>
      <c r="G926" s="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41"/>
      <c r="F927" s="7"/>
      <c r="G927" s="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41"/>
      <c r="F928" s="7"/>
      <c r="G928" s="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41"/>
      <c r="F929" s="7"/>
      <c r="G929" s="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41"/>
      <c r="F930" s="7"/>
      <c r="G930" s="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41"/>
      <c r="F931" s="7"/>
      <c r="G931" s="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41"/>
      <c r="F932" s="7"/>
      <c r="G932" s="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41"/>
      <c r="F933" s="7"/>
      <c r="G933" s="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41"/>
      <c r="F934" s="7"/>
      <c r="G934" s="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41"/>
      <c r="F935" s="7"/>
      <c r="G935" s="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41"/>
      <c r="F936" s="7"/>
      <c r="G936" s="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41"/>
      <c r="F937" s="7"/>
      <c r="G937" s="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41"/>
      <c r="F938" s="7"/>
      <c r="G938" s="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41"/>
      <c r="F939" s="7"/>
      <c r="G939" s="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41"/>
      <c r="F940" s="7"/>
      <c r="G940" s="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41"/>
      <c r="F941" s="7"/>
      <c r="G941" s="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41"/>
      <c r="F942" s="7"/>
      <c r="G942" s="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41"/>
      <c r="F943" s="7"/>
      <c r="G943" s="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41"/>
      <c r="F944" s="7"/>
      <c r="G944" s="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41"/>
      <c r="F945" s="7"/>
      <c r="G945" s="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41"/>
      <c r="F946" s="7"/>
      <c r="G946" s="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41"/>
      <c r="F947" s="7"/>
      <c r="G947" s="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41"/>
      <c r="F948" s="7"/>
      <c r="G948" s="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41"/>
      <c r="F949" s="7"/>
      <c r="G949" s="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41"/>
      <c r="F950" s="7"/>
      <c r="G950" s="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41"/>
      <c r="F951" s="7"/>
      <c r="G951" s="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41"/>
      <c r="F952" s="7"/>
      <c r="G952" s="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41"/>
      <c r="F953" s="7"/>
      <c r="G953" s="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41"/>
      <c r="F954" s="7"/>
      <c r="G954" s="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41"/>
      <c r="F955" s="7"/>
      <c r="G955" s="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41"/>
      <c r="F956" s="7"/>
      <c r="G956" s="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41"/>
      <c r="F957" s="7"/>
      <c r="G957" s="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41"/>
      <c r="F958" s="7"/>
      <c r="G958" s="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41"/>
      <c r="F959" s="7"/>
      <c r="G959" s="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41"/>
      <c r="F960" s="7"/>
      <c r="G960" s="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41"/>
      <c r="F961" s="7"/>
      <c r="G961" s="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41"/>
      <c r="F962" s="7"/>
      <c r="G962" s="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41"/>
      <c r="F963" s="7"/>
      <c r="G963" s="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41"/>
      <c r="F964" s="7"/>
      <c r="G964" s="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41"/>
      <c r="F965" s="7"/>
      <c r="G965" s="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41"/>
      <c r="F966" s="7"/>
      <c r="G966" s="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41"/>
      <c r="F967" s="7"/>
      <c r="G967" s="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41"/>
      <c r="F968" s="7"/>
      <c r="G968" s="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41"/>
      <c r="F969" s="7"/>
      <c r="G969" s="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41"/>
      <c r="F970" s="7"/>
      <c r="G970" s="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41"/>
      <c r="F971" s="7"/>
      <c r="G971" s="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41"/>
      <c r="F972" s="7"/>
      <c r="G972" s="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41"/>
      <c r="F973" s="7"/>
      <c r="G973" s="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41"/>
      <c r="F974" s="7"/>
      <c r="G974" s="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41"/>
      <c r="F975" s="7"/>
      <c r="G975" s="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41"/>
      <c r="F976" s="7"/>
      <c r="G976" s="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41"/>
      <c r="F977" s="7"/>
      <c r="G977" s="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41"/>
      <c r="F978" s="7"/>
      <c r="G978" s="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41"/>
      <c r="F979" s="7"/>
      <c r="G979" s="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41"/>
      <c r="F980" s="7"/>
      <c r="G980" s="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41"/>
      <c r="F981" s="7"/>
      <c r="G981" s="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41"/>
      <c r="F982" s="7"/>
      <c r="G982" s="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41"/>
      <c r="F983" s="7"/>
      <c r="G983" s="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41"/>
      <c r="F984" s="7"/>
      <c r="G984" s="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41"/>
      <c r="F985" s="7"/>
      <c r="G985" s="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</sheetData>
  <mergeCells count="25">
    <mergeCell ref="A2:I2"/>
    <mergeCell ref="A3:I3"/>
    <mergeCell ref="A5:I5"/>
    <mergeCell ref="A6:I6"/>
    <mergeCell ref="A7:D7"/>
    <mergeCell ref="E7:I7"/>
    <mergeCell ref="A4:I4"/>
    <mergeCell ref="A8:D8"/>
    <mergeCell ref="E8:I8"/>
    <mergeCell ref="A9:D9"/>
    <mergeCell ref="E9:I9"/>
    <mergeCell ref="A10:D10"/>
    <mergeCell ref="E10:I10"/>
    <mergeCell ref="E30:I30"/>
    <mergeCell ref="A11:D11"/>
    <mergeCell ref="E11:I11"/>
    <mergeCell ref="A12:D12"/>
    <mergeCell ref="E12:I12"/>
    <mergeCell ref="A13:D13"/>
    <mergeCell ref="E13:I13"/>
    <mergeCell ref="A14:D14"/>
    <mergeCell ref="A15:I15"/>
    <mergeCell ref="A16:D16"/>
    <mergeCell ref="A17:D17"/>
    <mergeCell ref="A18:D18"/>
  </mergeCells>
  <hyperlinks>
    <hyperlink ref="A54" r:id="rId1" display="www.PearsonCanadaSchool.ca" xr:uid="{51CA1748-AA6A-4AF0-AD49-F2607F665B4C}"/>
  </hyperlinks>
  <pageMargins left="0.70866141732283472" right="0.70866141732283472" top="0.74803149606299213" bottom="0.74803149606299213" header="0.31496062992125984" footer="0.31496062992125984"/>
  <pageSetup scale="6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9BA534-BA2D-4262-8BC8-24B0CE6414DE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662E4C9E-BA56-40FB-B844-401969E5E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465316-CCBF-43A3-9EB6-B1D78B62CF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Soyeon Kim</cp:lastModifiedBy>
  <cp:revision/>
  <cp:lastPrinted>2026-02-10T19:53:04Z</cp:lastPrinted>
  <dcterms:created xsi:type="dcterms:W3CDTF">2025-09-04T14:26:13Z</dcterms:created>
  <dcterms:modified xsi:type="dcterms:W3CDTF">2026-02-10T19:53:17Z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